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5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<sst xmlns="http://schemas.openxmlformats.org/spreadsheetml/2006/main" count="392" uniqueCount="38">
  <si>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</si>
  <si>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</si>
  <si>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</si>
  <si>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</si>
  <si>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</si>
  <si>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</si>
  <si>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</si>
  <si>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</si>
  <si>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</si>
  <si>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</si>
  <si>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</si>
  <si>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</si>
  <si>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</si>
  <si>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</si>
  <si>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</si>
  <si>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</si>
  <si>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</si>
  <si>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</si>
  <si>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</si>
  <si>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</si>
  <si>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</si>
  <si>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non-subsidized</t>
  </si>
  <si>
    <t>subsidized-no co pay</t>
  </si>
  <si>
    <t>subsidized w/co pay</t>
  </si>
  <si>
    <t>Infant</t>
  </si>
  <si>
    <t>School Age</t>
  </si>
  <si>
    <t>Toddler</t>
  </si>
  <si>
    <t>Pre-School</t>
  </si>
  <si>
    <t>Revenue</t>
  </si>
  <si>
    <t>Estim Yearly</t>
  </si>
  <si>
    <t>Cost/Child</t>
  </si>
  <si>
    <t>Difference</t>
  </si>
  <si>
    <t>FT/9 months</t>
  </si>
  <si>
    <t>Monthly</t>
  </si>
  <si>
    <t>PT/9months</t>
  </si>
  <si>
    <t>PT/12 months</t>
  </si>
  <si>
    <t>FT/12 months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</si>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</sst>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00390625" style="2" customWidth="1"/>
    <col min="2" max="2" width="15.421875" style="5" customWidth="1"/>
    <col min="3" max="3" width="9.140625" style="12" customWidth="1"/>
    <col min="4" max="4" width="10.8515625" style="12" customWidth="1"/>
    <col min="5" max="5" width="9.7109375" style="14" customWidth="1"/>
    <col min="6" max="6" width="9.7109375" style="16" customWidth="1"/>
    <col min="7" max="7" width="10.28125" style="2" customWidth="1"/>
    <col min="8" max="16384" width="12.140625" style="2" customWidth="1"/>
  </cols>
  <sheetData>
    <row r="1" spans="1:7" ht="11.25">
      <c r="A1" s="3" t="s">
        <v>0</v>
      </c>
      <c r="B1" s="10" t="s">
        <v>8</v>
      </c>
      <c r="C1" s="13" t="s">
        <v>33</v>
      </c>
      <c r="D1" s="13" t="s">
        <v>29</v>
      </c>
      <c r="E1" s="13" t="s">
        <v>30</v>
      </c>
      <c r="F1" s="10" t="s">
        <v>31</v>
      </c>
      <c r="G1" s="3" t="s">
        <v>16</v>
      </c>
    </row>
    <row r="2" spans="1:6" ht="11.25">
      <c r="A2" s="10" t="s">
        <v>24</v>
      </c>
      <c r="B2" s="10"/>
      <c r="C2" s="13" t="s">
        <v>28</v>
      </c>
      <c r="D2" s="13" t="s">
        <v>28</v>
      </c>
      <c r="E2" s="13"/>
      <c r="F2" s="10"/>
    </row>
    <row r="3" spans="1:7" ht="11.25">
      <c r="A3" s="17">
        <v>1</v>
      </c>
      <c r="B3" s="5" t="s">
        <v>21</v>
      </c>
      <c r="C3" s="12">
        <v>452</v>
      </c>
      <c r="D3" s="12">
        <v>4068</v>
      </c>
      <c r="E3" s="14">
        <v>3382.83</v>
      </c>
      <c r="F3" s="15">
        <f>SUM(D3-E3)</f>
        <v>685.1700000000001</v>
      </c>
      <c r="G3" s="5" t="s">
        <v>32</v>
      </c>
    </row>
    <row r="4" spans="1:7" ht="11.25">
      <c r="A4" s="17"/>
      <c r="C4" s="9">
        <f>SUM(C3)</f>
        <v>452</v>
      </c>
      <c r="D4" s="9">
        <f>SUM(D3)</f>
        <v>4068</v>
      </c>
      <c r="E4" s="15">
        <f>SUM(E3)</f>
        <v>3382.83</v>
      </c>
      <c r="F4" s="15">
        <f>SUM(D4-E4)</f>
        <v>685.1700000000001</v>
      </c>
      <c r="G4" s="5"/>
    </row>
    <row r="5" spans="1:7" ht="11.25">
      <c r="A5" s="10" t="s">
        <v>26</v>
      </c>
      <c r="C5" s="11"/>
      <c r="D5" s="11"/>
      <c r="G5" s="5"/>
    </row>
    <row r="6" spans="1:7" ht="11.25">
      <c r="A6" s="17">
        <v>1</v>
      </c>
      <c r="B6" s="5" t="s">
        <v>21</v>
      </c>
      <c r="C6" s="12">
        <v>312</v>
      </c>
      <c r="D6" s="12">
        <v>2808</v>
      </c>
      <c r="E6" s="14">
        <v>2592.81</v>
      </c>
      <c r="F6" s="15">
        <f>SUM(D6-E6)</f>
        <v>215.19000000000005</v>
      </c>
      <c r="G6" s="5" t="s">
        <v>34</v>
      </c>
    </row>
    <row r="7" spans="1:7" ht="11.25">
      <c r="A7" s="17">
        <v>2</v>
      </c>
      <c r="B7" s="5" t="s">
        <v>21</v>
      </c>
      <c r="C7" s="12">
        <v>312</v>
      </c>
      <c r="D7" s="12">
        <v>3744</v>
      </c>
      <c r="E7" s="14">
        <v>3457.08</v>
      </c>
      <c r="F7" s="15">
        <f>SUM(D7-E7)</f>
        <v>286.9200000000001</v>
      </c>
      <c r="G7" s="5" t="s">
        <v>35</v>
      </c>
    </row>
    <row r="8" spans="1:7" ht="11.25">
      <c r="A8" s="17">
        <v>3</v>
      </c>
      <c r="B8" s="5" t="s">
        <v>23</v>
      </c>
      <c r="C8" s="12">
        <v>312</v>
      </c>
      <c r="D8" s="12">
        <v>3744</v>
      </c>
      <c r="E8" s="14">
        <v>3457.08</v>
      </c>
      <c r="F8" s="15">
        <f>SUM(D8-E8)</f>
        <v>286.9200000000001</v>
      </c>
      <c r="G8" s="5" t="s">
        <v>36</v>
      </c>
    </row>
    <row r="9" spans="1:7" ht="11.25">
      <c r="A9" s="17"/>
      <c r="C9" s="9">
        <f>SUM(C6:C8)</f>
        <v>936</v>
      </c>
      <c r="D9" s="9">
        <f>SUM(D6:D8)</f>
        <v>10296</v>
      </c>
      <c r="E9" s="15">
        <f>SUM(E6:E8)</f>
        <v>9506.97</v>
      </c>
      <c r="F9" s="15">
        <f>SUM(D9-E9)</f>
        <v>789.0300000000007</v>
      </c>
      <c r="G9" s="5"/>
    </row>
    <row r="10" spans="1:7" ht="11.25">
      <c r="A10" s="10" t="s">
        <v>27</v>
      </c>
      <c r="C10" s="11"/>
      <c r="D10" s="11"/>
      <c r="G10" s="5"/>
    </row>
    <row r="11" spans="1:7" ht="11.25">
      <c r="A11" s="17">
        <v>1</v>
      </c>
      <c r="B11" s="5" t="s">
        <v>21</v>
      </c>
      <c r="C11" s="12">
        <v>280</v>
      </c>
      <c r="D11" s="12">
        <v>3360</v>
      </c>
      <c r="E11" s="14">
        <v>3105.93</v>
      </c>
      <c r="F11" s="15">
        <f aca="true" t="shared" si="0" ref="F11:F33">SUM(D11-E11)</f>
        <v>254.07000000000016</v>
      </c>
      <c r="G11" s="5" t="s">
        <v>36</v>
      </c>
    </row>
    <row r="12" spans="1:7" ht="11.25">
      <c r="A12" s="17">
        <v>2</v>
      </c>
      <c r="B12" s="5" t="s">
        <v>21</v>
      </c>
      <c r="C12" s="12">
        <v>280</v>
      </c>
      <c r="D12" s="12">
        <v>3360</v>
      </c>
      <c r="E12" s="14">
        <v>2329.38</v>
      </c>
      <c r="F12" s="15">
        <f t="shared" si="0"/>
        <v>1030.62</v>
      </c>
      <c r="G12" s="5" t="s">
        <v>36</v>
      </c>
    </row>
    <row r="13" spans="1:7" ht="11.25">
      <c r="A13" s="17">
        <v>3</v>
      </c>
      <c r="B13" s="5" t="s">
        <v>21</v>
      </c>
      <c r="C13" s="12">
        <v>280</v>
      </c>
      <c r="D13" s="12">
        <v>2520</v>
      </c>
      <c r="E13" s="14">
        <v>2329.38</v>
      </c>
      <c r="F13" s="15">
        <f t="shared" si="0"/>
        <v>190.6199999999999</v>
      </c>
      <c r="G13" s="5" t="s">
        <v>32</v>
      </c>
    </row>
    <row r="14" spans="1:7" ht="11.25">
      <c r="A14" s="17">
        <v>4</v>
      </c>
      <c r="B14" s="5" t="s">
        <v>22</v>
      </c>
      <c r="C14" s="12">
        <v>289.86</v>
      </c>
      <c r="D14" s="12">
        <v>2608.74</v>
      </c>
      <c r="E14" s="14">
        <v>3105.93</v>
      </c>
      <c r="F14" s="15">
        <f t="shared" si="0"/>
        <v>-497.19000000000005</v>
      </c>
      <c r="G14" s="5" t="s">
        <v>34</v>
      </c>
    </row>
    <row r="15" spans="1:7" ht="11.25">
      <c r="A15" s="17">
        <v>5</v>
      </c>
      <c r="B15" s="5" t="s">
        <v>21</v>
      </c>
      <c r="C15" s="12">
        <v>280</v>
      </c>
      <c r="D15" s="12">
        <v>3360</v>
      </c>
      <c r="E15" s="14">
        <v>3105.93</v>
      </c>
      <c r="F15" s="15">
        <f t="shared" si="0"/>
        <v>254.07000000000016</v>
      </c>
      <c r="G15" s="5" t="s">
        <v>35</v>
      </c>
    </row>
    <row r="16" spans="1:7" ht="11.25">
      <c r="A16" s="17">
        <v>6</v>
      </c>
      <c r="B16" s="5" t="s">
        <v>21</v>
      </c>
      <c r="C16" s="12">
        <v>280</v>
      </c>
      <c r="D16" s="12">
        <v>3360</v>
      </c>
      <c r="E16" s="14">
        <v>3105.93</v>
      </c>
      <c r="F16" s="15">
        <f t="shared" si="0"/>
        <v>254.07000000000016</v>
      </c>
      <c r="G16" s="5" t="s">
        <v>36</v>
      </c>
    </row>
    <row r="17" spans="1:7" ht="11.25">
      <c r="A17" s="17">
        <v>7</v>
      </c>
      <c r="B17" s="5" t="s">
        <v>21</v>
      </c>
      <c r="C17" s="12">
        <v>280</v>
      </c>
      <c r="D17" s="12">
        <v>3360</v>
      </c>
      <c r="E17" s="14">
        <v>3105.93</v>
      </c>
      <c r="F17" s="15">
        <f t="shared" si="0"/>
        <v>254.07000000000016</v>
      </c>
      <c r="G17" s="5" t="s">
        <v>36</v>
      </c>
    </row>
    <row r="18" spans="1:7" ht="11.25">
      <c r="A18" s="17">
        <v>8</v>
      </c>
      <c r="B18" s="5" t="s">
        <v>21</v>
      </c>
      <c r="C18" s="12">
        <v>280</v>
      </c>
      <c r="D18" s="12">
        <v>2520</v>
      </c>
      <c r="E18" s="14">
        <v>2329.38</v>
      </c>
      <c r="F18" s="15">
        <f t="shared" si="0"/>
        <v>190.6199999999999</v>
      </c>
      <c r="G18" s="5" t="s">
        <v>34</v>
      </c>
    </row>
    <row r="19" spans="1:7" ht="11.25">
      <c r="A19" s="17">
        <v>9</v>
      </c>
      <c r="B19" s="5" t="s">
        <v>21</v>
      </c>
      <c r="C19" s="12">
        <v>280</v>
      </c>
      <c r="D19" s="12">
        <v>2520</v>
      </c>
      <c r="E19" s="14">
        <v>2329.38</v>
      </c>
      <c r="F19" s="15">
        <f t="shared" si="0"/>
        <v>190.6199999999999</v>
      </c>
      <c r="G19" s="5" t="s">
        <v>32</v>
      </c>
    </row>
    <row r="20" spans="1:7" ht="11.25">
      <c r="A20" s="17">
        <v>10</v>
      </c>
      <c r="B20" s="5" t="s">
        <v>23</v>
      </c>
      <c r="C20" s="12">
        <v>424.48</v>
      </c>
      <c r="D20" s="12">
        <v>3820.32</v>
      </c>
      <c r="E20" s="14">
        <v>3105.93</v>
      </c>
      <c r="F20" s="15">
        <f t="shared" si="0"/>
        <v>714.3900000000003</v>
      </c>
      <c r="G20" s="5" t="s">
        <v>32</v>
      </c>
    </row>
    <row r="21" spans="1:7" ht="11.25">
      <c r="A21" s="17">
        <v>11</v>
      </c>
      <c r="B21" s="5" t="s">
        <v>21</v>
      </c>
      <c r="C21" s="12">
        <v>280</v>
      </c>
      <c r="D21" s="12">
        <v>3360</v>
      </c>
      <c r="E21" s="14">
        <v>3105.93</v>
      </c>
      <c r="F21" s="15">
        <f t="shared" si="0"/>
        <v>254.07000000000016</v>
      </c>
      <c r="G21" s="5" t="s">
        <v>35</v>
      </c>
    </row>
    <row r="22" spans="1:7" ht="11.25">
      <c r="A22" s="17">
        <v>12</v>
      </c>
      <c r="B22" s="5" t="s">
        <v>23</v>
      </c>
      <c r="C22" s="12">
        <v>484</v>
      </c>
      <c r="D22" s="12">
        <v>5808</v>
      </c>
      <c r="E22" s="14">
        <v>3105.93</v>
      </c>
      <c r="F22" s="15">
        <f t="shared" si="0"/>
        <v>2702.07</v>
      </c>
      <c r="G22" s="5" t="s">
        <v>36</v>
      </c>
    </row>
    <row r="23" spans="1:7" ht="11.25">
      <c r="A23" s="17">
        <v>13</v>
      </c>
      <c r="B23" s="5" t="s">
        <v>21</v>
      </c>
      <c r="C23" s="12">
        <v>280</v>
      </c>
      <c r="D23" s="12">
        <v>3360</v>
      </c>
      <c r="E23" s="14">
        <v>3105.93</v>
      </c>
      <c r="F23" s="15">
        <f t="shared" si="0"/>
        <v>254.07000000000016</v>
      </c>
      <c r="G23" s="5" t="s">
        <v>35</v>
      </c>
    </row>
    <row r="24" spans="1:7" ht="11.25">
      <c r="A24" s="17">
        <v>14</v>
      </c>
      <c r="B24" s="5" t="s">
        <v>23</v>
      </c>
      <c r="C24" s="12">
        <v>425.19</v>
      </c>
      <c r="D24" s="12">
        <v>5102.28</v>
      </c>
      <c r="E24" s="14">
        <v>3105.93</v>
      </c>
      <c r="F24" s="15">
        <f t="shared" si="0"/>
        <v>1996.35</v>
      </c>
      <c r="G24" s="5" t="s">
        <v>36</v>
      </c>
    </row>
    <row r="25" spans="1:7" ht="11.25">
      <c r="A25" s="17">
        <v>15</v>
      </c>
      <c r="B25" s="5" t="s">
        <v>22</v>
      </c>
      <c r="C25" s="12">
        <v>409</v>
      </c>
      <c r="D25" s="12">
        <v>3681</v>
      </c>
      <c r="E25" s="14">
        <v>2329.38</v>
      </c>
      <c r="F25" s="15">
        <f t="shared" si="0"/>
        <v>1351.62</v>
      </c>
      <c r="G25" s="5" t="s">
        <v>34</v>
      </c>
    </row>
    <row r="26" spans="1:6" ht="11.25">
      <c r="A26" s="17"/>
      <c r="C26" s="9">
        <f>SUM(C11:C25)</f>
        <v>4832.53</v>
      </c>
      <c r="D26" s="9">
        <f>SUM(D11:D25)</f>
        <v>52100.34</v>
      </c>
      <c r="E26" s="15">
        <f>SUM(E11:E25)</f>
        <v>42706.2</v>
      </c>
      <c r="F26" s="15">
        <f t="shared" si="0"/>
        <v>9394.14</v>
      </c>
    </row>
    <row r="27" spans="1:4" ht="11.25">
      <c r="A27" s="10" t="s">
        <v>25</v>
      </c>
      <c r="C27" s="11"/>
      <c r="D27" s="11"/>
    </row>
    <row r="28" spans="1:7" ht="11.25">
      <c r="A28" s="17">
        <v>1</v>
      </c>
      <c r="B28" s="5" t="s">
        <v>21</v>
      </c>
      <c r="C28" s="12">
        <v>270</v>
      </c>
      <c r="D28" s="12">
        <v>3240</v>
      </c>
      <c r="E28" s="14">
        <v>2282.28</v>
      </c>
      <c r="F28" s="15">
        <f t="shared" si="0"/>
        <v>957.7199999999998</v>
      </c>
      <c r="G28" s="5" t="s">
        <v>35</v>
      </c>
    </row>
    <row r="29" spans="1:7" ht="11.25">
      <c r="A29" s="17">
        <v>2</v>
      </c>
      <c r="B29" s="5" t="s">
        <v>21</v>
      </c>
      <c r="C29" s="12">
        <v>270</v>
      </c>
      <c r="D29" s="12">
        <v>3240</v>
      </c>
      <c r="E29" s="14">
        <v>2282.28</v>
      </c>
      <c r="F29" s="15">
        <f t="shared" si="0"/>
        <v>957.7199999999998</v>
      </c>
      <c r="G29" s="5" t="s">
        <v>35</v>
      </c>
    </row>
    <row r="30" spans="1:7" ht="11.25">
      <c r="A30" s="17">
        <v>3</v>
      </c>
      <c r="B30" s="5" t="s">
        <v>21</v>
      </c>
      <c r="C30" s="12">
        <v>270</v>
      </c>
      <c r="D30" s="12">
        <v>3240</v>
      </c>
      <c r="E30" s="14">
        <v>2282.28</v>
      </c>
      <c r="F30" s="15">
        <f t="shared" si="0"/>
        <v>957.7199999999998</v>
      </c>
      <c r="G30" s="5" t="s">
        <v>35</v>
      </c>
    </row>
    <row r="31" spans="1:7" ht="11.25">
      <c r="A31" s="17">
        <v>4</v>
      </c>
      <c r="B31" s="5" t="s">
        <v>21</v>
      </c>
      <c r="C31" s="12">
        <v>270</v>
      </c>
      <c r="D31" s="12">
        <v>3240</v>
      </c>
      <c r="E31" s="14">
        <v>2282.28</v>
      </c>
      <c r="F31" s="15">
        <f t="shared" si="0"/>
        <v>957.7199999999998</v>
      </c>
      <c r="G31" s="5" t="s">
        <v>35</v>
      </c>
    </row>
    <row r="32" spans="1:7" ht="11.25">
      <c r="A32" s="17">
        <v>5</v>
      </c>
      <c r="B32" s="5" t="s">
        <v>21</v>
      </c>
      <c r="C32" s="12">
        <v>270</v>
      </c>
      <c r="D32" s="12">
        <v>3240</v>
      </c>
      <c r="E32" s="14">
        <v>2282.28</v>
      </c>
      <c r="F32" s="15">
        <f t="shared" si="0"/>
        <v>957.7199999999998</v>
      </c>
      <c r="G32" s="5" t="s">
        <v>35</v>
      </c>
    </row>
    <row r="33" spans="1:7" ht="11.25">
      <c r="A33" s="17">
        <v>6</v>
      </c>
      <c r="B33" s="5" t="s">
        <v>21</v>
      </c>
      <c r="C33" s="12">
        <v>270</v>
      </c>
      <c r="D33" s="12">
        <v>3240</v>
      </c>
      <c r="E33" s="14">
        <v>2282.28</v>
      </c>
      <c r="F33" s="15">
        <f t="shared" si="0"/>
        <v>957.7199999999998</v>
      </c>
      <c r="G33" s="5" t="s">
        <v>35</v>
      </c>
    </row>
    <row r="34" spans="1:7" ht="11.25">
      <c r="A34" s="17">
        <v>7</v>
      </c>
      <c r="B34" s="5" t="s">
        <v>23</v>
      </c>
      <c r="C34" s="12">
        <v>270</v>
      </c>
      <c r="D34" s="12">
        <v>3240</v>
      </c>
      <c r="E34" s="14">
        <v>2282.28</v>
      </c>
      <c r="F34" s="15">
        <f aca="true" t="shared" si="1" ref="F34:F39">SUM(D34-E34)</f>
        <v>957.7199999999998</v>
      </c>
      <c r="G34" s="5" t="s">
        <v>35</v>
      </c>
    </row>
    <row r="35" spans="1:7" ht="11.25">
      <c r="A35" s="17">
        <v>8</v>
      </c>
      <c r="B35" s="5" t="s">
        <v>23</v>
      </c>
      <c r="C35" s="12">
        <v>270</v>
      </c>
      <c r="D35" s="12">
        <v>3240</v>
      </c>
      <c r="E35" s="14">
        <v>2282.28</v>
      </c>
      <c r="F35" s="15">
        <f t="shared" si="1"/>
        <v>957.7199999999998</v>
      </c>
      <c r="G35" s="5" t="s">
        <v>35</v>
      </c>
    </row>
    <row r="36" spans="1:7" ht="11.25">
      <c r="A36" s="17">
        <v>9</v>
      </c>
      <c r="B36" s="5" t="s">
        <v>23</v>
      </c>
      <c r="C36" s="12">
        <v>270</v>
      </c>
      <c r="D36" s="12">
        <v>3240</v>
      </c>
      <c r="E36" s="14">
        <v>2282.28</v>
      </c>
      <c r="F36" s="15">
        <f t="shared" si="1"/>
        <v>957.7199999999998</v>
      </c>
      <c r="G36" s="5" t="s">
        <v>35</v>
      </c>
    </row>
    <row r="37" spans="1:7" ht="11.25">
      <c r="A37" s="17">
        <v>10</v>
      </c>
      <c r="B37" s="5" t="s">
        <v>21</v>
      </c>
      <c r="C37" s="12">
        <v>270</v>
      </c>
      <c r="D37" s="12">
        <v>3240</v>
      </c>
      <c r="E37" s="14">
        <v>2282.28</v>
      </c>
      <c r="F37" s="15">
        <f t="shared" si="1"/>
        <v>957.7199999999998</v>
      </c>
      <c r="G37" s="5" t="s">
        <v>35</v>
      </c>
    </row>
    <row r="38" spans="1:7" ht="11.25">
      <c r="A38" s="17">
        <v>11</v>
      </c>
      <c r="B38" s="5" t="s">
        <v>22</v>
      </c>
      <c r="C38" s="12">
        <v>309.08</v>
      </c>
      <c r="D38" s="12">
        <v>2781.72</v>
      </c>
      <c r="E38" s="14">
        <v>1711.71</v>
      </c>
      <c r="F38" s="15">
        <f t="shared" si="1"/>
        <v>1070.0099999999998</v>
      </c>
      <c r="G38" s="5" t="s">
        <v>34</v>
      </c>
    </row>
    <row r="39" spans="1:7" ht="11.25">
      <c r="A39" s="17"/>
      <c r="C39" s="9">
        <f>SUM(C28:C38)</f>
        <v>3009.08</v>
      </c>
      <c r="D39" s="9">
        <f>SUM(D28:D38)</f>
        <v>35181.72</v>
      </c>
      <c r="E39" s="15">
        <f>SUM(E28:E38)</f>
        <v>24534.51</v>
      </c>
      <c r="F39" s="15">
        <f t="shared" si="1"/>
        <v>10647.210000000003</v>
      </c>
      <c r="G39" s="5"/>
    </row>
    <row r="40" ht="11.25">
      <c r="A40" s="17"/>
    </row>
    <row r="41" spans="1:6" ht="11.25">
      <c r="A41" s="10" t="s">
        <v>37</v>
      </c>
      <c r="C41" s="9">
        <f>SUM(C39,C26,C4,C9)</f>
        <v>9229.61</v>
      </c>
      <c r="D41" s="9">
        <f>SUM(D39,D26,D4,D9)</f>
        <v>101646.06</v>
      </c>
      <c r="E41" s="9">
        <f>SUM(E39,E26,E4,E9)</f>
        <v>80130.51</v>
      </c>
      <c r="F41" s="9">
        <f>SUM(F39,F26,F4,F9)</f>
        <v>21515.550000000003</v>
      </c>
    </row>
    <row r="42" ht="11.25">
      <c r="A42" s="17"/>
    </row>
    <row r="43" ht="11.25">
      <c r="A43" s="17"/>
    </row>
    <row r="44" ht="11.25">
      <c r="A44" s="17"/>
    </row>
    <row r="45" spans="1:4" ht="11.25">
      <c r="A45" s="18"/>
      <c r="C45" s="11"/>
      <c r="D45" s="11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69" spans="1:4" ht="11.25">
      <c r="A69" s="1"/>
      <c r="C69" s="11"/>
      <c r="D69" s="11"/>
    </row>
  </sheetData>
  <printOptions gridLines="1"/>
  <pageMargins left="1.38" right="0.96" top="1.74" bottom="1" header="0.76" footer="0.5"/>
  <pageSetup horizontalDpi="300" verticalDpi="300" orientation="portrait" r:id="rId1"/>
  <headerFooter alignWithMargins="0">
    <oddHeader>&amp;CALMA DEL VALLE DAYCARE
PROPOSED RATES
2005-2006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7:12" ht="11.25"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7">
        <v>1</v>
      </c>
      <c r="D3" s="3"/>
      <c r="E3" s="2" t="s">
        <v>12</v>
      </c>
      <c r="F3" s="2" t="s">
        <v>17</v>
      </c>
      <c r="G3" s="17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7">
        <v>2</v>
      </c>
      <c r="B4" s="5" t="s">
        <v>13</v>
      </c>
      <c r="D4" s="3"/>
      <c r="E4" s="2" t="s">
        <v>12</v>
      </c>
      <c r="F4" s="2" t="s">
        <v>17</v>
      </c>
      <c r="G4" s="17">
        <v>2</v>
      </c>
      <c r="H4" s="2" t="s">
        <v>13</v>
      </c>
      <c r="K4" s="2" t="s">
        <v>12</v>
      </c>
      <c r="L4" s="2" t="s">
        <v>17</v>
      </c>
    </row>
    <row r="5" spans="1:12" ht="11.25">
      <c r="A5" s="17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7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7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7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7">
        <v>5</v>
      </c>
      <c r="B7" s="6"/>
      <c r="C7" s="6"/>
      <c r="E7" s="2" t="s">
        <v>12</v>
      </c>
      <c r="F7" s="2" t="s">
        <v>17</v>
      </c>
      <c r="G7" s="17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7">
        <v>6</v>
      </c>
      <c r="E8" s="2" t="s">
        <v>12</v>
      </c>
      <c r="F8" s="2" t="s">
        <v>17</v>
      </c>
      <c r="G8" s="17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7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7"/>
      <c r="B10" s="6"/>
      <c r="C10" s="6"/>
      <c r="G10" s="18"/>
    </row>
    <row r="11" spans="1:12" ht="11.25">
      <c r="A11" s="18" t="s">
        <v>4</v>
      </c>
      <c r="G11" s="17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7">
        <v>1</v>
      </c>
      <c r="B12" s="6">
        <v>67.5</v>
      </c>
      <c r="C12" s="6"/>
      <c r="E12" s="2" t="s">
        <v>12</v>
      </c>
      <c r="F12" s="2" t="s">
        <v>17</v>
      </c>
      <c r="G12" s="17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7">
        <v>2</v>
      </c>
      <c r="B13" s="6"/>
      <c r="C13" s="6"/>
      <c r="E13" s="2" t="s">
        <v>12</v>
      </c>
      <c r="F13" s="2" t="s">
        <v>17</v>
      </c>
      <c r="G13" s="17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7">
        <v>3</v>
      </c>
      <c r="E14" s="2" t="s">
        <v>12</v>
      </c>
      <c r="F14" s="2" t="s">
        <v>17</v>
      </c>
      <c r="G14" s="17">
        <v>4</v>
      </c>
      <c r="H14" s="2" t="s">
        <v>19</v>
      </c>
      <c r="I14" s="4">
        <v>99.9</v>
      </c>
      <c r="L14" s="2" t="s">
        <v>18</v>
      </c>
    </row>
    <row r="15" spans="1:12" ht="11.25">
      <c r="A15" s="17">
        <v>4</v>
      </c>
      <c r="B15" s="6">
        <v>127.13</v>
      </c>
      <c r="C15" s="6"/>
      <c r="F15" s="2" t="s">
        <v>17</v>
      </c>
      <c r="G15" s="17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7">
        <v>5</v>
      </c>
      <c r="B16" s="6">
        <v>407.19</v>
      </c>
      <c r="C16" s="6"/>
      <c r="E16" s="2" t="s">
        <v>14</v>
      </c>
      <c r="F16" s="2" t="s">
        <v>17</v>
      </c>
      <c r="G16" s="17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7">
        <v>6</v>
      </c>
      <c r="B17" s="6">
        <v>283.01</v>
      </c>
      <c r="C17" s="6"/>
      <c r="E17" s="2" t="s">
        <v>11</v>
      </c>
      <c r="F17" s="2" t="s">
        <v>17</v>
      </c>
      <c r="G17" s="17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7">
        <v>7</v>
      </c>
      <c r="B18" s="6">
        <v>492.19</v>
      </c>
      <c r="C18" s="6"/>
      <c r="E18" s="2" t="s">
        <v>11</v>
      </c>
      <c r="F18" s="2" t="s">
        <v>17</v>
      </c>
      <c r="G18" s="17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7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7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7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7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7">
        <v>1</v>
      </c>
      <c r="E22" s="2" t="s">
        <v>12</v>
      </c>
      <c r="F22" s="2" t="s">
        <v>18</v>
      </c>
      <c r="G22" s="17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7">
        <v>2</v>
      </c>
      <c r="B23" s="6"/>
      <c r="C23" s="6"/>
      <c r="E23" s="2" t="s">
        <v>12</v>
      </c>
      <c r="F23" s="2" t="s">
        <v>17</v>
      </c>
      <c r="G23" s="17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7">
        <v>3</v>
      </c>
      <c r="B24" s="6">
        <v>90</v>
      </c>
      <c r="C24" s="6"/>
      <c r="F24" s="2" t="s">
        <v>18</v>
      </c>
      <c r="G24" s="17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7">
        <v>4</v>
      </c>
      <c r="B25" s="6"/>
      <c r="C25" s="6"/>
      <c r="F25" s="2" t="s">
        <v>18</v>
      </c>
      <c r="G25" s="17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7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7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7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7">
        <v>1</v>
      </c>
      <c r="B28" s="6"/>
      <c r="C28" s="6"/>
      <c r="F28" s="2" t="s">
        <v>17</v>
      </c>
      <c r="G28" s="17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7">
        <v>2</v>
      </c>
      <c r="B29" s="6">
        <v>412.11</v>
      </c>
      <c r="C29" s="6"/>
      <c r="E29" s="2" t="s">
        <v>11</v>
      </c>
      <c r="F29" s="2" t="s">
        <v>17</v>
      </c>
      <c r="G29" s="17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7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7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7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7">
        <v>5</v>
      </c>
      <c r="B32" s="6">
        <v>440.48</v>
      </c>
      <c r="C32" s="6"/>
      <c r="E32" s="2" t="s">
        <v>11</v>
      </c>
      <c r="F32" s="2" t="s">
        <v>17</v>
      </c>
      <c r="G32" s="17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7">
        <v>6</v>
      </c>
      <c r="B33" s="6"/>
      <c r="C33" s="6"/>
      <c r="F33" s="2" t="s">
        <v>18</v>
      </c>
      <c r="G33" s="17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7">
        <v>7</v>
      </c>
      <c r="B34" s="6">
        <v>461.48</v>
      </c>
      <c r="C34" s="6"/>
      <c r="E34" s="2" t="s">
        <v>11</v>
      </c>
      <c r="F34" s="2" t="s">
        <v>17</v>
      </c>
      <c r="G34" s="17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7">
        <v>8</v>
      </c>
      <c r="E35" s="2" t="s">
        <v>12</v>
      </c>
      <c r="F35" s="2" t="s">
        <v>18</v>
      </c>
      <c r="G35" s="17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7">
        <v>9</v>
      </c>
      <c r="B36" s="6">
        <v>265.35</v>
      </c>
      <c r="C36" s="6"/>
      <c r="E36" s="2" t="s">
        <v>11</v>
      </c>
      <c r="F36" s="2" t="s">
        <v>17</v>
      </c>
      <c r="G36" s="17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7">
        <v>10</v>
      </c>
      <c r="B37" s="6"/>
      <c r="C37" s="6"/>
      <c r="F37" s="2" t="s">
        <v>18</v>
      </c>
      <c r="G37" s="17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7">
        <v>11</v>
      </c>
      <c r="B38" s="6">
        <v>346.11</v>
      </c>
      <c r="C38" s="6"/>
      <c r="E38" s="2" t="s">
        <v>11</v>
      </c>
      <c r="F38" s="2" t="s">
        <v>18</v>
      </c>
      <c r="G38" s="17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7">
        <v>12</v>
      </c>
      <c r="E39" s="2" t="s">
        <v>12</v>
      </c>
      <c r="F39" s="2" t="s">
        <v>18</v>
      </c>
      <c r="G39" s="17">
        <v>8</v>
      </c>
      <c r="H39" s="2" t="s">
        <v>19</v>
      </c>
      <c r="I39" s="4"/>
      <c r="L39" s="2" t="s">
        <v>18</v>
      </c>
    </row>
    <row r="40" spans="1:12" ht="11.25">
      <c r="A40" s="17">
        <v>13</v>
      </c>
      <c r="F40" s="2" t="s">
        <v>18</v>
      </c>
      <c r="G40" s="17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7">
        <v>14</v>
      </c>
      <c r="E41" s="2" t="s">
        <v>12</v>
      </c>
      <c r="F41" s="2" t="s">
        <v>18</v>
      </c>
      <c r="G41" s="17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7">
        <v>15</v>
      </c>
      <c r="F42" s="2" t="s">
        <v>17</v>
      </c>
      <c r="G42" s="17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7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7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7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7">
        <v>1</v>
      </c>
      <c r="B45" s="6">
        <v>412.11</v>
      </c>
      <c r="C45" s="6"/>
      <c r="E45" s="2" t="s">
        <v>11</v>
      </c>
      <c r="F45" s="2" t="s">
        <v>18</v>
      </c>
      <c r="G45" s="17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7">
        <v>2</v>
      </c>
      <c r="B46" s="6">
        <v>461.48</v>
      </c>
      <c r="C46" s="6"/>
      <c r="E46" s="2" t="s">
        <v>11</v>
      </c>
      <c r="F46" s="2" t="s">
        <v>17</v>
      </c>
      <c r="G46" s="17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7">
        <v>3</v>
      </c>
      <c r="B47" s="6">
        <v>412.11</v>
      </c>
      <c r="C47" s="6"/>
      <c r="E47" s="2" t="s">
        <v>11</v>
      </c>
      <c r="F47" s="2" t="s">
        <v>17</v>
      </c>
      <c r="G47" s="17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7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7">
        <v>5</v>
      </c>
      <c r="B49" s="6">
        <v>236.96</v>
      </c>
      <c r="C49" s="6"/>
      <c r="E49" s="2" t="s">
        <v>11</v>
      </c>
      <c r="F49" s="2" t="s">
        <v>18</v>
      </c>
      <c r="G49" s="17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7">
        <v>6</v>
      </c>
      <c r="B50" s="6">
        <v>192.28</v>
      </c>
      <c r="C50" s="6"/>
      <c r="E50" s="2" t="s">
        <v>11</v>
      </c>
      <c r="F50" s="2" t="s">
        <v>18</v>
      </c>
      <c r="G50" s="17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7">
        <v>7</v>
      </c>
      <c r="B51" s="6">
        <v>412.11</v>
      </c>
      <c r="C51" s="6"/>
      <c r="E51" s="2" t="s">
        <v>11</v>
      </c>
      <c r="F51" s="2" t="s">
        <v>18</v>
      </c>
      <c r="G51" s="17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7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7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7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7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7">
        <v>10</v>
      </c>
      <c r="B54" s="6">
        <v>336.53</v>
      </c>
      <c r="C54" s="6"/>
      <c r="E54" s="2" t="s">
        <v>11</v>
      </c>
      <c r="F54" s="2" t="s">
        <v>18</v>
      </c>
      <c r="G54" s="17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7">
        <v>11</v>
      </c>
      <c r="B55" s="6"/>
      <c r="C55" s="6"/>
      <c r="F55" s="2" t="s">
        <v>18</v>
      </c>
      <c r="G55" s="17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7">
        <v>12</v>
      </c>
      <c r="B56" s="6">
        <v>412.11</v>
      </c>
      <c r="C56" s="6"/>
      <c r="E56" s="2" t="s">
        <v>11</v>
      </c>
      <c r="F56" s="2" t="s">
        <v>18</v>
      </c>
      <c r="G56" s="17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7">
        <v>13</v>
      </c>
      <c r="B57" s="6">
        <v>412.11</v>
      </c>
      <c r="C57" s="6"/>
      <c r="E57" s="2" t="s">
        <v>11</v>
      </c>
      <c r="F57" s="2" t="s">
        <v>17</v>
      </c>
      <c r="G57" s="17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7">
        <v>14</v>
      </c>
      <c r="B58" s="6"/>
      <c r="C58" s="6"/>
      <c r="F58" s="2" t="s">
        <v>18</v>
      </c>
      <c r="G58" s="17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7">
        <v>15</v>
      </c>
      <c r="B59" s="6">
        <v>309.08</v>
      </c>
      <c r="C59" s="6"/>
      <c r="E59" s="2" t="s">
        <v>11</v>
      </c>
      <c r="F59" s="2" t="s">
        <v>18</v>
      </c>
      <c r="G59" s="17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7">
        <v>16</v>
      </c>
      <c r="B60" s="6">
        <v>309.08</v>
      </c>
      <c r="C60" s="6"/>
      <c r="E60" s="2" t="s">
        <v>11</v>
      </c>
      <c r="F60" s="2" t="s">
        <v>18</v>
      </c>
      <c r="G60" s="17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7">
        <v>17</v>
      </c>
      <c r="B61" s="6">
        <v>309.08</v>
      </c>
      <c r="C61" s="6"/>
      <c r="E61" s="2" t="s">
        <v>11</v>
      </c>
      <c r="F61" s="2" t="s">
        <v>18</v>
      </c>
      <c r="G61" s="17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7">
        <v>18</v>
      </c>
      <c r="B62" s="6">
        <v>206.06</v>
      </c>
      <c r="C62" s="6"/>
      <c r="E62" s="2" t="s">
        <v>11</v>
      </c>
      <c r="F62" s="2" t="s">
        <v>18</v>
      </c>
      <c r="G62" s="17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7">
        <v>19</v>
      </c>
      <c r="B63" s="6">
        <v>412.11</v>
      </c>
      <c r="C63" s="6"/>
      <c r="E63" s="2" t="s">
        <v>11</v>
      </c>
      <c r="F63" s="2" t="s">
        <v>17</v>
      </c>
      <c r="G63" s="17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7">
        <v>20</v>
      </c>
      <c r="B64" s="6">
        <v>412.11</v>
      </c>
      <c r="C64" s="6"/>
      <c r="E64" s="2" t="s">
        <v>11</v>
      </c>
      <c r="F64" s="2" t="s">
        <v>17</v>
      </c>
      <c r="G64" s="17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7">
        <v>21</v>
      </c>
      <c r="B65" s="6">
        <v>412.11</v>
      </c>
      <c r="C65" s="6"/>
      <c r="E65" s="2" t="s">
        <v>11</v>
      </c>
      <c r="F65" s="2" t="s">
        <v>17</v>
      </c>
      <c r="G65" s="17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7">
        <v>22</v>
      </c>
      <c r="B66" s="6">
        <v>366.48</v>
      </c>
      <c r="C66" s="6"/>
      <c r="E66" s="2" t="s">
        <v>11</v>
      </c>
      <c r="F66" s="2" t="s">
        <v>17</v>
      </c>
      <c r="G66" s="17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7"/>
      <c r="G67" s="17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7"/>
      <c r="G68" s="17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7"/>
      <c r="G69" s="17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7"/>
      <c r="G70" s="17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7"/>
      <c r="G71" s="17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7"/>
      <c r="G72" s="17"/>
      <c r="H72" s="3" t="s">
        <v>15</v>
      </c>
      <c r="I72" s="7">
        <f>SUM(I3:I71)</f>
        <v>10955.999999999998</v>
      </c>
      <c r="J72" s="7">
        <v>408</v>
      </c>
    </row>
    <row r="73" spans="1:7" ht="11.25">
      <c r="A73" s="17"/>
      <c r="G73" s="17"/>
    </row>
    <row r="74" spans="1:7" ht="11.25">
      <c r="A74" s="17"/>
      <c r="G74" s="17"/>
    </row>
    <row r="75" spans="1:7" ht="11.25">
      <c r="A75" s="17"/>
      <c r="G75" s="17"/>
    </row>
    <row r="76" spans="1:7" ht="11.25">
      <c r="A76" s="17"/>
      <c r="G76" s="17"/>
    </row>
    <row r="77" spans="1:7" ht="11.25">
      <c r="A77" s="17"/>
      <c r="G77" s="17"/>
    </row>
    <row r="78" spans="1:7" ht="11.25">
      <c r="A78" s="17"/>
      <c r="G78" s="17"/>
    </row>
    <row r="79" spans="1:7" ht="11.25">
      <c r="A79" s="17"/>
      <c r="G79" s="17"/>
    </row>
    <row r="80" spans="1:7" ht="11.25">
      <c r="A80" s="17"/>
      <c r="G80" s="17"/>
    </row>
    <row r="81" spans="1:7" ht="11.25">
      <c r="A81" s="17"/>
      <c r="G81" s="17"/>
    </row>
    <row r="82" spans="1:7" ht="11.25">
      <c r="A82" s="17"/>
      <c r="G82" s="17"/>
    </row>
    <row r="83" spans="1:7" ht="11.25">
      <c r="A83" s="17"/>
      <c r="G83" s="17"/>
    </row>
    <row r="84" spans="1:7" ht="11.25">
      <c r="A84" s="17"/>
      <c r="G84" s="17"/>
    </row>
    <row r="85" spans="1:7" ht="11.25">
      <c r="A85" s="17"/>
      <c r="G85" s="17"/>
    </row>
    <row r="86" spans="1:7" ht="11.25">
      <c r="A86" s="17"/>
      <c r="G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2005-03-14T20:12:15Z</cp:lastPrinted>
  <dcterms:created xsi:type="dcterms:W3CDTF">2004-11-08T18:21:06Z</dcterms:created>
  <dcterms:modified xsi:type="dcterms:W3CDTF">2005-04-21T14:30:54Z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-321862753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