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<sst xmlns="http://schemas.openxmlformats.org/spreadsheetml/2006/main" count="123" uniqueCount="25">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</sst>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9.8515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4608.59</v>
      </c>
      <c r="F3" s="7">
        <f aca="true" t="shared" si="0" ref="F3:F11">SUM(D3-E3)</f>
        <v>1005.4899999999998</v>
      </c>
      <c r="G3" s="3" t="s">
        <v>11</v>
      </c>
    </row>
    <row r="4" spans="1:7" ht="11.25">
      <c r="A4" s="10">
        <v>2</v>
      </c>
      <c r="B4" s="3" t="s">
        <v>14</v>
      </c>
      <c r="C4" s="4">
        <v>452</v>
      </c>
      <c r="D4" s="4">
        <v>5424</v>
      </c>
      <c r="E4" s="4">
        <v>4608.59</v>
      </c>
      <c r="F4" s="7">
        <f t="shared" si="0"/>
        <v>815.4099999999999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4608.59</v>
      </c>
      <c r="F5" s="7">
        <f t="shared" si="0"/>
        <v>1005.4899999999998</v>
      </c>
      <c r="G5" s="3" t="s">
        <v>20</v>
      </c>
    </row>
    <row r="6" spans="1:7" ht="11.25">
      <c r="A6" s="10">
        <v>4</v>
      </c>
      <c r="B6" s="3" t="s">
        <v>7</v>
      </c>
      <c r="C6" s="4">
        <v>452</v>
      </c>
      <c r="D6" s="4">
        <v>5424</v>
      </c>
      <c r="E6" s="4">
        <v>4608.59</v>
      </c>
      <c r="F6" s="7">
        <f t="shared" si="0"/>
        <v>815.4099999999999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3072.24</v>
      </c>
      <c r="F7" s="7">
        <f t="shared" si="0"/>
        <v>1138.3200000000006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4608.59</v>
      </c>
      <c r="F8" s="7">
        <f t="shared" si="0"/>
        <v>1005.4899999999998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4608.59</v>
      </c>
      <c r="F9" s="7">
        <f t="shared" si="0"/>
        <v>1005.4899999999998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4608.59</v>
      </c>
      <c r="F10" s="7">
        <f t="shared" si="0"/>
        <v>1005.4899999999998</v>
      </c>
      <c r="G10" s="3" t="s">
        <v>11</v>
      </c>
    </row>
    <row r="11" spans="1:6" ht="11.25">
      <c r="A11" s="10"/>
      <c r="C11" s="2">
        <f>SUM(C3:C10)</f>
        <v>3594.0800000000004</v>
      </c>
      <c r="D11" s="2">
        <f>SUM(D3:D10)</f>
        <v>43128.96000000001</v>
      </c>
      <c r="E11" s="2">
        <f>SUM(E3:E10)</f>
        <v>35332.369999999995</v>
      </c>
      <c r="F11" s="7">
        <f t="shared" si="0"/>
        <v>7796.590000000011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312</v>
      </c>
      <c r="D13" s="4">
        <v>3744</v>
      </c>
      <c r="E13" s="4">
        <v>3241.47</v>
      </c>
      <c r="F13" s="7">
        <f aca="true" t="shared" si="1" ref="F13:F21">SUM(D13-E13)</f>
        <v>502.5300000000002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3241.47</v>
      </c>
      <c r="F14" s="7">
        <f t="shared" si="1"/>
        <v>1764.81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3241.47</v>
      </c>
      <c r="F15" s="7">
        <f t="shared" si="1"/>
        <v>1764.81</v>
      </c>
      <c r="G15" s="3" t="s">
        <v>20</v>
      </c>
    </row>
    <row r="16" spans="1:7" ht="11.25">
      <c r="A16" s="10">
        <v>4</v>
      </c>
      <c r="B16" s="3" t="s">
        <v>7</v>
      </c>
      <c r="C16" s="4">
        <v>312</v>
      </c>
      <c r="D16" s="4">
        <v>3744</v>
      </c>
      <c r="E16" s="4">
        <v>3241.47</v>
      </c>
      <c r="F16" s="7">
        <f t="shared" si="1"/>
        <v>502.5300000000002</v>
      </c>
      <c r="G16" s="3" t="s">
        <v>20</v>
      </c>
    </row>
    <row r="17" spans="1:7" ht="11.25">
      <c r="A17" s="10">
        <v>5</v>
      </c>
      <c r="B17" s="3" t="s">
        <v>14</v>
      </c>
      <c r="C17" s="4">
        <v>312</v>
      </c>
      <c r="D17" s="4">
        <v>3744</v>
      </c>
      <c r="E17" s="4">
        <v>3241.47</v>
      </c>
      <c r="F17" s="7">
        <f t="shared" si="1"/>
        <v>502.5300000000002</v>
      </c>
      <c r="G17" s="3" t="s">
        <v>12</v>
      </c>
    </row>
    <row r="18" spans="1:7" ht="11.25">
      <c r="A18" s="10">
        <v>6</v>
      </c>
      <c r="B18" s="3" t="s">
        <v>14</v>
      </c>
      <c r="C18" s="4">
        <v>312</v>
      </c>
      <c r="D18" s="4">
        <v>3744</v>
      </c>
      <c r="E18" s="4">
        <v>3241.47</v>
      </c>
      <c r="F18" s="7">
        <f t="shared" si="1"/>
        <v>502.5300000000002</v>
      </c>
      <c r="G18" s="3" t="s">
        <v>22</v>
      </c>
    </row>
    <row r="19" spans="1:7" ht="11.25">
      <c r="A19" s="10">
        <v>7</v>
      </c>
      <c r="B19" s="3" t="s">
        <v>14</v>
      </c>
      <c r="C19" s="4">
        <v>312</v>
      </c>
      <c r="D19" s="4">
        <v>3744</v>
      </c>
      <c r="E19" s="4">
        <v>3241.47</v>
      </c>
      <c r="F19" s="7">
        <f t="shared" si="1"/>
        <v>502.5300000000002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3241.47</v>
      </c>
      <c r="F20" s="7">
        <f t="shared" si="1"/>
        <v>930.4299999999998</v>
      </c>
      <c r="G20" s="3" t="s">
        <v>20</v>
      </c>
    </row>
    <row r="21" spans="1:6" ht="11.25">
      <c r="A21" s="10"/>
      <c r="C21" s="2">
        <f>SUM(C13:C20)</f>
        <v>2811.57</v>
      </c>
      <c r="D21" s="2">
        <f>SUM(D13:D20)</f>
        <v>32904.46</v>
      </c>
      <c r="E21" s="2">
        <f>SUM(E13:E20)</f>
        <v>25931.760000000002</v>
      </c>
      <c r="F21" s="7">
        <f t="shared" si="1"/>
        <v>6972.699999999997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280</v>
      </c>
      <c r="D23" s="4">
        <v>3360</v>
      </c>
      <c r="E23" s="4">
        <v>2785.77</v>
      </c>
      <c r="F23" s="7">
        <f aca="true" t="shared" si="2" ref="F23:F33">SUM(D23-E23)</f>
        <v>574.23</v>
      </c>
      <c r="G23" s="3" t="s">
        <v>21</v>
      </c>
    </row>
    <row r="24" spans="1:7" ht="11.25">
      <c r="A24" s="10">
        <v>2</v>
      </c>
      <c r="B24" s="3" t="s">
        <v>15</v>
      </c>
      <c r="C24" s="4">
        <v>280</v>
      </c>
      <c r="D24" s="4">
        <v>3360</v>
      </c>
      <c r="E24" s="4">
        <v>2785.77</v>
      </c>
      <c r="F24" s="7">
        <f t="shared" si="2"/>
        <v>574.23</v>
      </c>
      <c r="G24" s="3" t="s">
        <v>12</v>
      </c>
    </row>
    <row r="25" spans="1:7" ht="11.25">
      <c r="A25" s="10">
        <v>3</v>
      </c>
      <c r="B25" s="3" t="s">
        <v>7</v>
      </c>
      <c r="C25" s="4">
        <v>280</v>
      </c>
      <c r="D25" s="4">
        <v>3360</v>
      </c>
      <c r="E25" s="4">
        <v>2785.77</v>
      </c>
      <c r="F25" s="7">
        <f t="shared" si="2"/>
        <v>574.23</v>
      </c>
      <c r="G25" s="3" t="s">
        <v>20</v>
      </c>
    </row>
    <row r="26" spans="1:7" ht="11.25">
      <c r="A26" s="10">
        <v>4</v>
      </c>
      <c r="B26" s="3" t="s">
        <v>7</v>
      </c>
      <c r="C26" s="4">
        <v>280</v>
      </c>
      <c r="D26" s="4">
        <v>3360</v>
      </c>
      <c r="E26" s="4">
        <v>2785.77</v>
      </c>
      <c r="F26" s="7">
        <f t="shared" si="2"/>
        <v>574.23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2785.77</v>
      </c>
      <c r="F27" s="7">
        <f t="shared" si="2"/>
        <v>1851.9900000000002</v>
      </c>
      <c r="G27" s="3" t="s">
        <v>12</v>
      </c>
    </row>
    <row r="28" spans="1:7" ht="11.25">
      <c r="A28" s="10">
        <v>6</v>
      </c>
      <c r="B28" s="3" t="s">
        <v>15</v>
      </c>
      <c r="C28" s="4">
        <v>280</v>
      </c>
      <c r="D28" s="4">
        <v>3360</v>
      </c>
      <c r="E28" s="4">
        <v>2785.77</v>
      </c>
      <c r="F28" s="7">
        <f t="shared" si="2"/>
        <v>574.23</v>
      </c>
      <c r="G28" s="3" t="s">
        <v>22</v>
      </c>
    </row>
    <row r="29" spans="1:7" ht="11.25">
      <c r="A29" s="10">
        <v>7</v>
      </c>
      <c r="B29" s="3" t="s">
        <v>7</v>
      </c>
      <c r="C29" s="4">
        <v>280</v>
      </c>
      <c r="D29" s="4">
        <v>3360</v>
      </c>
      <c r="E29" s="4">
        <v>2785.77</v>
      </c>
      <c r="F29" s="7">
        <f t="shared" si="2"/>
        <v>574.23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2785.77</v>
      </c>
      <c r="F30" s="7">
        <f t="shared" si="2"/>
        <v>1851.9900000000002</v>
      </c>
      <c r="G30" s="3" t="s">
        <v>11</v>
      </c>
    </row>
    <row r="31" spans="1:7" ht="11.25">
      <c r="A31" s="10">
        <v>9</v>
      </c>
      <c r="B31" s="3" t="s">
        <v>14</v>
      </c>
      <c r="C31" s="4">
        <v>280</v>
      </c>
      <c r="D31" s="4">
        <v>3360</v>
      </c>
      <c r="E31" s="4">
        <v>2785.77</v>
      </c>
      <c r="F31" s="7">
        <f t="shared" si="2"/>
        <v>574.23</v>
      </c>
      <c r="G31" s="3" t="s">
        <v>21</v>
      </c>
    </row>
    <row r="32" spans="1:7" ht="11.25">
      <c r="A32" s="10">
        <v>10</v>
      </c>
      <c r="B32" s="3" t="s">
        <v>15</v>
      </c>
      <c r="C32" s="4">
        <v>140</v>
      </c>
      <c r="D32" s="4">
        <v>1680</v>
      </c>
      <c r="E32" s="4">
        <v>1392.88</v>
      </c>
      <c r="F32" s="7">
        <f t="shared" si="2"/>
        <v>287.1199999999999</v>
      </c>
      <c r="G32" s="3" t="s">
        <v>12</v>
      </c>
    </row>
    <row r="33" spans="1:6" ht="11.25">
      <c r="A33" s="10"/>
      <c r="C33" s="2">
        <f>SUM(C23:C32)</f>
        <v>2872.96</v>
      </c>
      <c r="D33" s="2">
        <f>SUM(D23:D32)</f>
        <v>34475.520000000004</v>
      </c>
      <c r="E33" s="2">
        <f>SUM(E23:E32)</f>
        <v>26464.81</v>
      </c>
      <c r="F33" s="7">
        <f t="shared" si="2"/>
        <v>8010.710000000003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2785.77</v>
      </c>
      <c r="F35" s="7">
        <f aca="true" t="shared" si="3" ref="F35:F47">SUM(D35-E35)</f>
        <v>795.3299999999999</v>
      </c>
      <c r="G35" s="6" t="s">
        <v>22</v>
      </c>
    </row>
    <row r="36" spans="1:7" ht="11.25">
      <c r="A36" s="10">
        <v>2</v>
      </c>
      <c r="B36" s="3" t="s">
        <v>14</v>
      </c>
      <c r="C36" s="4">
        <v>280</v>
      </c>
      <c r="D36" s="4">
        <v>3360</v>
      </c>
      <c r="E36" s="4">
        <v>2785.77</v>
      </c>
      <c r="F36" s="7">
        <f t="shared" si="3"/>
        <v>574.23</v>
      </c>
      <c r="G36" s="6" t="s">
        <v>20</v>
      </c>
    </row>
    <row r="37" spans="1:7" ht="11.25">
      <c r="A37" s="10">
        <v>3</v>
      </c>
      <c r="B37" s="3" t="s">
        <v>7</v>
      </c>
      <c r="C37" s="4">
        <v>280</v>
      </c>
      <c r="D37" s="4">
        <v>3360</v>
      </c>
      <c r="E37" s="4">
        <v>2785.77</v>
      </c>
      <c r="F37" s="7">
        <f t="shared" si="3"/>
        <v>574.23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2785.77</v>
      </c>
      <c r="F38" s="7">
        <f t="shared" si="3"/>
        <v>692.5500000000002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696.44</v>
      </c>
      <c r="F39" s="7">
        <f t="shared" si="3"/>
        <v>463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2785.77</v>
      </c>
      <c r="F40" s="7">
        <f t="shared" si="3"/>
        <v>1851.9900000000002</v>
      </c>
      <c r="G40" s="6" t="s">
        <v>20</v>
      </c>
    </row>
    <row r="41" spans="1:7" ht="11.25">
      <c r="A41" s="10">
        <v>7</v>
      </c>
      <c r="B41" s="3" t="s">
        <v>14</v>
      </c>
      <c r="C41" s="4">
        <v>280</v>
      </c>
      <c r="D41" s="4">
        <v>3360</v>
      </c>
      <c r="E41" s="4">
        <v>2785.77</v>
      </c>
      <c r="F41" s="7">
        <f t="shared" si="3"/>
        <v>574.23</v>
      </c>
      <c r="G41" s="6" t="s">
        <v>12</v>
      </c>
    </row>
    <row r="42" spans="1:7" ht="11.25">
      <c r="A42" s="10">
        <v>8</v>
      </c>
      <c r="B42" s="3" t="s">
        <v>7</v>
      </c>
      <c r="C42" s="4">
        <v>280</v>
      </c>
      <c r="D42" s="4">
        <v>3360</v>
      </c>
      <c r="E42" s="4">
        <v>2785.77</v>
      </c>
      <c r="F42" s="7">
        <f t="shared" si="3"/>
        <v>574.23</v>
      </c>
      <c r="G42" s="6" t="s">
        <v>22</v>
      </c>
    </row>
    <row r="43" spans="1:7" ht="11.25">
      <c r="A43" s="10">
        <v>9</v>
      </c>
      <c r="B43" s="3" t="s">
        <v>14</v>
      </c>
      <c r="C43" s="4">
        <v>280</v>
      </c>
      <c r="D43" s="4">
        <v>3360</v>
      </c>
      <c r="E43" s="4">
        <v>2785.77</v>
      </c>
      <c r="F43" s="7">
        <f t="shared" si="3"/>
        <v>574.23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1392.88</v>
      </c>
      <c r="F44" s="7">
        <f t="shared" si="3"/>
        <v>926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2785.77</v>
      </c>
      <c r="F45" s="7">
        <f t="shared" si="3"/>
        <v>692.5500000000002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696.44</v>
      </c>
      <c r="F46" s="7">
        <f t="shared" si="3"/>
        <v>463</v>
      </c>
      <c r="G46" s="6" t="s">
        <v>22</v>
      </c>
    </row>
    <row r="47" spans="1:6" ht="11.25">
      <c r="A47" s="10"/>
      <c r="C47" s="2">
        <f>SUM(C35:C46)</f>
        <v>3110.7900000000004</v>
      </c>
      <c r="D47" s="2">
        <f>SUM(D35:D46)</f>
        <v>36613.26000000001</v>
      </c>
      <c r="E47" s="2">
        <f>SUM(E35:E46)</f>
        <v>27857.690000000002</v>
      </c>
      <c r="F47" s="7">
        <f t="shared" si="3"/>
        <v>8755.570000000007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1543.88</v>
      </c>
      <c r="F49" s="7">
        <f aca="true" t="shared" si="4" ref="F49:F65">SUM(D49-E49)</f>
        <v>2320.92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1543.88</v>
      </c>
      <c r="F50" s="7">
        <f t="shared" si="4"/>
        <v>1490.08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1543.88</v>
      </c>
      <c r="F51" s="7">
        <f t="shared" si="4"/>
        <v>3093.88</v>
      </c>
      <c r="G51" s="6" t="s">
        <v>23</v>
      </c>
    </row>
    <row r="52" spans="1:7" ht="11.25">
      <c r="A52" s="10">
        <v>4</v>
      </c>
      <c r="B52" s="3" t="s">
        <v>7</v>
      </c>
      <c r="C52" s="4">
        <v>270</v>
      </c>
      <c r="D52" s="4">
        <v>2700</v>
      </c>
      <c r="E52" s="4">
        <v>1543.88</v>
      </c>
      <c r="F52" s="7">
        <f t="shared" si="4"/>
        <v>1156.12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1932.4</v>
      </c>
      <c r="E53" s="4">
        <v>1543.88</v>
      </c>
      <c r="F53" s="7">
        <f t="shared" si="4"/>
        <v>388.52</v>
      </c>
      <c r="G53" s="6" t="s">
        <v>22</v>
      </c>
    </row>
    <row r="54" spans="1:7" ht="11.25">
      <c r="A54" s="10">
        <v>6</v>
      </c>
      <c r="B54" s="3" t="s">
        <v>15</v>
      </c>
      <c r="C54" s="4">
        <v>270</v>
      </c>
      <c r="D54" s="4">
        <v>2700</v>
      </c>
      <c r="E54" s="4">
        <v>1543.88</v>
      </c>
      <c r="F54" s="7">
        <f t="shared" si="4"/>
        <v>1156.12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966.2</v>
      </c>
      <c r="E55" s="4">
        <v>1543.88</v>
      </c>
      <c r="F55" s="7">
        <f t="shared" si="4"/>
        <v>-577.6800000000001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771.94</v>
      </c>
      <c r="F56" s="7">
        <f t="shared" si="4"/>
        <v>913.6599999999999</v>
      </c>
      <c r="G56" s="6" t="s">
        <v>22</v>
      </c>
    </row>
    <row r="57" spans="1:7" ht="11.25">
      <c r="A57" s="10">
        <v>9</v>
      </c>
      <c r="B57" s="3" t="s">
        <v>15</v>
      </c>
      <c r="C57" s="4">
        <v>270</v>
      </c>
      <c r="D57" s="4">
        <v>2700</v>
      </c>
      <c r="E57" s="4">
        <v>1543.88</v>
      </c>
      <c r="F57" s="7">
        <f t="shared" si="4"/>
        <v>1156.12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1543.88</v>
      </c>
      <c r="F58" s="7">
        <f t="shared" si="4"/>
        <v>775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1543.88</v>
      </c>
      <c r="F59" s="7">
        <f t="shared" si="4"/>
        <v>478.8399999999999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2528.3</v>
      </c>
      <c r="E60" s="4">
        <v>1543.88</v>
      </c>
      <c r="F60" s="7">
        <f t="shared" si="4"/>
        <v>984.4200000000001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1685.6</v>
      </c>
      <c r="E61" s="4">
        <v>1543.88</v>
      </c>
      <c r="F61" s="7">
        <f t="shared" si="4"/>
        <v>141.7199999999998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1543.88</v>
      </c>
      <c r="F62" s="7">
        <f t="shared" si="4"/>
        <v>478.8399999999999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1543.88</v>
      </c>
      <c r="F63" s="7">
        <f t="shared" si="4"/>
        <v>1490.08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2528.3</v>
      </c>
      <c r="E64" s="4">
        <v>1543.88</v>
      </c>
      <c r="F64" s="7">
        <f t="shared" si="4"/>
        <v>984.4200000000001</v>
      </c>
      <c r="G64" s="6" t="s">
        <v>22</v>
      </c>
    </row>
    <row r="65" spans="1:6" ht="11.25">
      <c r="A65" s="10"/>
      <c r="C65" s="2">
        <f>SUM(C49:C64)</f>
        <v>3751.6199999999994</v>
      </c>
      <c r="D65" s="2">
        <f>SUM(D49:D64)</f>
        <v>40361.200000000004</v>
      </c>
      <c r="E65" s="2">
        <f>SUM(E49:E64)</f>
        <v>23930.140000000007</v>
      </c>
      <c r="F65" s="7">
        <f t="shared" si="4"/>
        <v>16431.059999999998</v>
      </c>
    </row>
    <row r="66" ht="11.25">
      <c r="A66" s="10"/>
    </row>
    <row r="67" spans="1:6" ht="11.25">
      <c r="A67" s="11" t="s">
        <v>24</v>
      </c>
      <c r="C67" s="2">
        <f>SUM(C65,C47,C33,C21,C11)</f>
        <v>16141.019999999999</v>
      </c>
      <c r="D67" s="2">
        <f>SUM(D65,D47,D33,D21,D11)</f>
        <v>187483.40000000002</v>
      </c>
      <c r="E67" s="2">
        <f>SUM(E65,E47,E33,E21,E11)</f>
        <v>139516.77000000002</v>
      </c>
      <c r="F67" s="2">
        <f>SUM(F65,F47,F33,F21,F11)</f>
        <v>47966.63000000002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  <row r="75" ht="11.25">
      <c r="A75" s="10"/>
    </row>
    <row r="76" ht="11.25">
      <c r="A76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PROPOSED RATES
2005-2006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2005-03-11T21:28:43Z</cp:lastPrinted>
  <dcterms:created xsi:type="dcterms:W3CDTF">2004-11-08T18:21:06Z</dcterms:created>
  <dcterms:modified xsi:type="dcterms:W3CDTF">2005-05-05T15:06:10Z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-73537266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