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5835" activeTab="3"/>
  </bookViews>
  <sheets>
    <sheet name="Athl 0203" sheetId="1" r:id="rId1"/>
    <sheet name="Act 0102" sheetId="2" r:id="rId2"/>
    <sheet name="Athl 0405" sheetId="3" r:id="rId3"/>
    <sheet name="Athl 0506" sheetId="4" r:id="rId4"/>
  </sheets>
  <definedNames>
    <definedName name="_xlnm.Print_Titles" localSheetId="0">'Athl 0203'!$A:$A,'Athl 0203'!$1:$7</definedName>
    <definedName name="_xlnm.Print_Titles" localSheetId="2">'Athl 0405'!$A:$A,'Athl 0405'!$1:$7</definedName>
    <definedName name="_xlnm.Print_Titles" localSheetId="3">'Athl 0506'!$A:$A,'Athl 0506'!$1:$7</definedName>
  </definedNames>
  <calcPr fullCalcOnLoad="1"/>
</workbook>
</file>

<file path=xl/sharedStrings.xml><?xml version="1.0" encoding="utf-8"?>
<sst xmlns="http://schemas.openxmlformats.org/spreadsheetml/2006/main" count="379" uniqueCount="153">
  <si>
    <t>Gadsden Independent School District</t>
  </si>
  <si>
    <t>Athletic Increments</t>
  </si>
  <si>
    <t>Baseball-Asst. (V)</t>
  </si>
  <si>
    <t>Baseball-Head (V)</t>
  </si>
  <si>
    <t>Baseball-Asst. (JV)</t>
  </si>
  <si>
    <t>Basketball-Boys Head</t>
  </si>
  <si>
    <t>Basketball -Boys Asst. (V)</t>
  </si>
  <si>
    <t>Basketball-Boys Head (JV)</t>
  </si>
  <si>
    <t>Basketball Girls Asst (V)</t>
  </si>
  <si>
    <t>Basketball Girls Head  (JV)</t>
  </si>
  <si>
    <t>Basketball Girls Head (V)</t>
  </si>
  <si>
    <t>Basketball Girls Head (9)</t>
  </si>
  <si>
    <t>Cross Country Head</t>
  </si>
  <si>
    <t>Football Head</t>
  </si>
  <si>
    <t>Football Asst. Def. (V)</t>
  </si>
  <si>
    <t>Football Asst. Off. (V)</t>
  </si>
  <si>
    <t>Football Asst. (V)</t>
  </si>
  <si>
    <t>Football Head (JV)</t>
  </si>
  <si>
    <t>Football Asst. (JV)</t>
  </si>
  <si>
    <t>Football Head (9)</t>
  </si>
  <si>
    <t>Football Asst. (9)</t>
  </si>
  <si>
    <t>Golf Head</t>
  </si>
  <si>
    <t>Soccer Boys Head</t>
  </si>
  <si>
    <t>Soccer Girls Head</t>
  </si>
  <si>
    <t>Softball Head</t>
  </si>
  <si>
    <t>Softball Asst.</t>
  </si>
  <si>
    <t>Tennis Head</t>
  </si>
  <si>
    <t>Trainer Head</t>
  </si>
  <si>
    <t>Trainer Asst.</t>
  </si>
  <si>
    <t>Volleyball Head</t>
  </si>
  <si>
    <t>Volleyball Asst. (V/JV)</t>
  </si>
  <si>
    <t>Volleyball Asst. (9)</t>
  </si>
  <si>
    <t>Wrestling Head</t>
  </si>
  <si>
    <t>Wrestling Asst. (V)</t>
  </si>
  <si>
    <t>Wrestling Head (JV/9)</t>
  </si>
  <si>
    <t>Intramural Coordinator</t>
  </si>
  <si>
    <t>CMS</t>
  </si>
  <si>
    <t>GMS</t>
  </si>
  <si>
    <t>STMS</t>
  </si>
  <si>
    <t>GHS</t>
  </si>
  <si>
    <t>STHS</t>
  </si>
  <si>
    <t>Total</t>
  </si>
  <si>
    <t>Summer Band</t>
  </si>
  <si>
    <t>Cheerleading/Pep Squad</t>
  </si>
  <si>
    <t>Student Council</t>
  </si>
  <si>
    <t>Student Council Assistant</t>
  </si>
  <si>
    <t>After School Study Hall</t>
  </si>
  <si>
    <t>After School Detention</t>
  </si>
  <si>
    <t>N.J.H.</t>
  </si>
  <si>
    <t xml:space="preserve">National Spanish Honor </t>
  </si>
  <si>
    <t>Academic Team</t>
  </si>
  <si>
    <t>Art Club</t>
  </si>
  <si>
    <t>Auto VICA</t>
  </si>
  <si>
    <t>FFA</t>
  </si>
  <si>
    <t>FHA Co Sponsors</t>
  </si>
  <si>
    <t>Flag Corps</t>
  </si>
  <si>
    <t>Spanish Club</t>
  </si>
  <si>
    <t>French club</t>
  </si>
  <si>
    <t xml:space="preserve">Honor Society </t>
  </si>
  <si>
    <t>Senior Class</t>
  </si>
  <si>
    <t>Junior Class</t>
  </si>
  <si>
    <t>Freshman Class</t>
  </si>
  <si>
    <t>Balet Folkorico</t>
  </si>
  <si>
    <t>Career Center</t>
  </si>
  <si>
    <t>Letterman's Club</t>
  </si>
  <si>
    <t>Chess Club</t>
  </si>
  <si>
    <t>MESA</t>
  </si>
  <si>
    <t>Youth to Youth</t>
  </si>
  <si>
    <t xml:space="preserve"> </t>
  </si>
  <si>
    <t>Future Business Leader of Am</t>
  </si>
  <si>
    <t>Science Club</t>
  </si>
  <si>
    <t>Sophomore Class</t>
  </si>
  <si>
    <t>Elementary Increments</t>
  </si>
  <si>
    <t>Activity Increments (Function 08 and 09)</t>
  </si>
  <si>
    <t>Total Function 08</t>
  </si>
  <si>
    <t>Total Function 09</t>
  </si>
  <si>
    <t>District Newsletter</t>
  </si>
  <si>
    <t>Basketball Head (9)</t>
  </si>
  <si>
    <t>Track Head - Boys</t>
  </si>
  <si>
    <t>Track Head - Girls</t>
  </si>
  <si>
    <t>Track Asst. - Boys</t>
  </si>
  <si>
    <t>Track Asst. - Girls</t>
  </si>
  <si>
    <t>Fiscal Year 2001-02</t>
  </si>
  <si>
    <t>2000-01</t>
  </si>
  <si>
    <t>2001-02</t>
  </si>
  <si>
    <t>Cheerleading - Head</t>
  </si>
  <si>
    <t>Cheerleading - Asst. (JV)</t>
  </si>
  <si>
    <t>Cheerleading - Asst. (9)</t>
  </si>
  <si>
    <t>Pep Squad</t>
  </si>
  <si>
    <t>Softball Asst. (JV).</t>
  </si>
  <si>
    <t>Softball Asst. (9)</t>
  </si>
  <si>
    <t>Track - Head</t>
  </si>
  <si>
    <t>Asst. Track</t>
  </si>
  <si>
    <t>Swimming  - Head</t>
  </si>
  <si>
    <t>Increase</t>
  </si>
  <si>
    <t>(Decrease)</t>
  </si>
  <si>
    <t>Note:  $8,800 of Cheerleading increments is included in Function 08 which will be moved in 2001-02.</t>
  </si>
  <si>
    <t>2002-03</t>
  </si>
  <si>
    <t>Fiscal Year 2002-03</t>
  </si>
  <si>
    <t>Baseball-Asst. (9th)</t>
  </si>
  <si>
    <t>ATH XXX BKBBH</t>
  </si>
  <si>
    <t>ATH XXX BKBBA</t>
  </si>
  <si>
    <t>ATH XXX BKBBJ</t>
  </si>
  <si>
    <t>ATH XXX BSB9</t>
  </si>
  <si>
    <t>ATH XXX BSBAV</t>
  </si>
  <si>
    <t>ATH XXX BSBHV</t>
  </si>
  <si>
    <t>ATH XXX BSBJV</t>
  </si>
  <si>
    <t>ATH XXX BKBB9</t>
  </si>
  <si>
    <t>ATH XXX BKBGH</t>
  </si>
  <si>
    <t>ATH XXX BKBGA</t>
  </si>
  <si>
    <t>ATH XXX BKBGJ</t>
  </si>
  <si>
    <t>ATH XXX BKBG9</t>
  </si>
  <si>
    <t>ATH XXX CCH</t>
  </si>
  <si>
    <t>ATH XXX FBH</t>
  </si>
  <si>
    <t>ATH XXX FBDV</t>
  </si>
  <si>
    <t>ATH XXX FBOV</t>
  </si>
  <si>
    <t>ATH XXX FBAV</t>
  </si>
  <si>
    <t>ATH XXX FBHJ</t>
  </si>
  <si>
    <t>ATH XXX FBAJ</t>
  </si>
  <si>
    <t>ATH XXX FBH9</t>
  </si>
  <si>
    <t>ATH XXX FBA9</t>
  </si>
  <si>
    <t>ATH XXX GOLF</t>
  </si>
  <si>
    <t>ATH XXX SBH</t>
  </si>
  <si>
    <t>ATH XXX SBA</t>
  </si>
  <si>
    <t>ATH XXX SBAJ</t>
  </si>
  <si>
    <t>ATH XXX SBA9</t>
  </si>
  <si>
    <t>ATH XXX TNSH</t>
  </si>
  <si>
    <t>ATH XXX TRHD</t>
  </si>
  <si>
    <t>ATH XXX TRA</t>
  </si>
  <si>
    <t>ATH XXX TRAHS</t>
  </si>
  <si>
    <t>ATH XXX TRAIN</t>
  </si>
  <si>
    <t>ATH XXX ASTTR</t>
  </si>
  <si>
    <t>ATH XXX VBH</t>
  </si>
  <si>
    <t>ATH XXX VBA</t>
  </si>
  <si>
    <t>ATH XXX VB9</t>
  </si>
  <si>
    <t>ATH XXX WH</t>
  </si>
  <si>
    <t>ATH XXX WAST</t>
  </si>
  <si>
    <t>ATH XXX PEP</t>
  </si>
  <si>
    <t>ATH XXX CHH</t>
  </si>
  <si>
    <t>ATH XXX CHJV</t>
  </si>
  <si>
    <t>ATH XXX CH9</t>
  </si>
  <si>
    <t>ATH XXX SCBH</t>
  </si>
  <si>
    <t>ATH XXX SCGH</t>
  </si>
  <si>
    <t>2003-04</t>
  </si>
  <si>
    <t>Track - Head - Boys</t>
  </si>
  <si>
    <t>Track - Head - Girls</t>
  </si>
  <si>
    <t>ATH XXX SCBJ</t>
  </si>
  <si>
    <t>Soccer - JV (3)</t>
  </si>
  <si>
    <t>2004-05</t>
  </si>
  <si>
    <t>Fiscal Year 2004-05</t>
  </si>
  <si>
    <t>CHS</t>
  </si>
  <si>
    <t>2005-06</t>
  </si>
  <si>
    <t>Fiscal Year 2005-06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</si>
</sst>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2" fillId="0" borderId="0" xfId="15" applyNumberFormat="1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2" fillId="0" borderId="7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9" xfId="1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5" zoomScaleNormal="75" workbookViewId="0" topLeftCell="A1">
      <pane xSplit="1" ySplit="7" topLeftCell="N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2.75"/>
  <cols>
    <col min="1" max="1" width="26.28125" style="0" customWidth="1"/>
    <col min="2" max="2" width="8.28125" style="0" customWidth="1"/>
    <col min="3" max="6" width="9.28125" style="0" bestFit="1" customWidth="1"/>
    <col min="7" max="7" width="9.8515625" style="0" bestFit="1" customWidth="1"/>
    <col min="20" max="20" width="11.140625" style="1" customWidth="1"/>
  </cols>
  <sheetData>
    <row r="1" spans="1:7" ht="14.25">
      <c r="A1" s="20" t="s">
        <v>0</v>
      </c>
      <c r="B1" s="1"/>
      <c r="C1" s="1"/>
      <c r="D1" s="1"/>
      <c r="E1" s="1"/>
      <c r="F1" s="1"/>
      <c r="G1" s="1"/>
    </row>
    <row r="2" spans="1:7" ht="14.25">
      <c r="A2" s="20" t="s">
        <v>1</v>
      </c>
      <c r="B2" s="1"/>
      <c r="C2" s="1"/>
      <c r="D2" s="1"/>
      <c r="E2" s="1"/>
      <c r="F2" s="1"/>
      <c r="G2" s="1"/>
    </row>
    <row r="3" spans="1:7" ht="14.25">
      <c r="A3" s="20" t="s">
        <v>98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1"/>
      <c r="B5" s="1"/>
      <c r="C5" s="1"/>
      <c r="D5" s="1"/>
      <c r="E5" s="1"/>
      <c r="F5" s="1"/>
      <c r="G5" s="1"/>
    </row>
    <row r="6" spans="1:20" ht="13.5" thickBot="1">
      <c r="A6" s="1"/>
      <c r="B6" s="43" t="s">
        <v>83</v>
      </c>
      <c r="C6" s="43"/>
      <c r="D6" s="43"/>
      <c r="E6" s="43"/>
      <c r="F6" s="43"/>
      <c r="G6" s="43"/>
      <c r="H6" s="43" t="s">
        <v>84</v>
      </c>
      <c r="I6" s="43"/>
      <c r="J6" s="43"/>
      <c r="K6" s="43"/>
      <c r="L6" s="43"/>
      <c r="M6" s="44"/>
      <c r="N6" s="43" t="s">
        <v>97</v>
      </c>
      <c r="O6" s="43"/>
      <c r="P6" s="43"/>
      <c r="Q6" s="43"/>
      <c r="R6" s="43"/>
      <c r="S6" s="44"/>
      <c r="T6" s="17" t="s">
        <v>94</v>
      </c>
    </row>
    <row r="7" spans="1:20" ht="13.5" thickBot="1">
      <c r="A7" s="1"/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36</v>
      </c>
      <c r="I7" s="15" t="s">
        <v>37</v>
      </c>
      <c r="J7" s="15" t="s">
        <v>38</v>
      </c>
      <c r="K7" s="15" t="s">
        <v>39</v>
      </c>
      <c r="L7" s="15" t="s">
        <v>40</v>
      </c>
      <c r="M7" s="16" t="s">
        <v>41</v>
      </c>
      <c r="N7" s="15" t="s">
        <v>36</v>
      </c>
      <c r="O7" s="15" t="s">
        <v>37</v>
      </c>
      <c r="P7" s="15" t="s">
        <v>38</v>
      </c>
      <c r="Q7" s="15" t="s">
        <v>39</v>
      </c>
      <c r="R7" s="15" t="s">
        <v>40</v>
      </c>
      <c r="S7" s="16" t="s">
        <v>41</v>
      </c>
      <c r="T7" s="19" t="s">
        <v>95</v>
      </c>
    </row>
    <row r="8" spans="1:20" ht="12.75">
      <c r="A8" s="1" t="s">
        <v>3</v>
      </c>
      <c r="B8" s="12"/>
      <c r="C8" s="13"/>
      <c r="D8" s="13"/>
      <c r="E8" s="13">
        <v>2262</v>
      </c>
      <c r="F8" s="13">
        <v>2262</v>
      </c>
      <c r="G8" s="14">
        <f>SUM(B8:F8)</f>
        <v>4524</v>
      </c>
      <c r="H8" s="2"/>
      <c r="I8" s="2"/>
      <c r="J8" s="2"/>
      <c r="K8" s="2">
        <v>2700</v>
      </c>
      <c r="L8" s="2">
        <v>2700</v>
      </c>
      <c r="M8" s="2">
        <f>SUM(H8:L8)</f>
        <v>5400</v>
      </c>
      <c r="N8" s="2"/>
      <c r="O8" s="2"/>
      <c r="P8" s="2"/>
      <c r="Q8" s="2">
        <v>2700</v>
      </c>
      <c r="R8" s="2">
        <v>2700</v>
      </c>
      <c r="S8" s="2">
        <f>SUM(N8:R8)</f>
        <v>5400</v>
      </c>
      <c r="T8" s="18">
        <f aca="true" t="shared" si="0" ref="T8:T39">+S8-M8</f>
        <v>0</v>
      </c>
    </row>
    <row r="9" spans="1:20" ht="12.75">
      <c r="A9" s="1" t="s">
        <v>2</v>
      </c>
      <c r="B9" s="12"/>
      <c r="C9" s="13"/>
      <c r="D9" s="13"/>
      <c r="E9" s="13">
        <v>1387</v>
      </c>
      <c r="F9" s="13">
        <v>1387</v>
      </c>
      <c r="G9" s="14">
        <f aca="true" t="shared" si="1" ref="G9:G63">SUM(B9:F9)</f>
        <v>2774</v>
      </c>
      <c r="H9" s="2"/>
      <c r="I9" s="2"/>
      <c r="J9" s="2"/>
      <c r="K9" s="2">
        <v>2000</v>
      </c>
      <c r="L9" s="2">
        <v>2000</v>
      </c>
      <c r="M9" s="2">
        <f aca="true" t="shared" si="2" ref="M9:M63">SUM(H9:L9)</f>
        <v>4000</v>
      </c>
      <c r="N9" s="2"/>
      <c r="O9" s="2"/>
      <c r="P9" s="2"/>
      <c r="Q9" s="2">
        <v>2000</v>
      </c>
      <c r="R9" s="2">
        <v>2000</v>
      </c>
      <c r="S9" s="2">
        <f aca="true" t="shared" si="3" ref="S9:S63">SUM(N9:R9)</f>
        <v>4000</v>
      </c>
      <c r="T9" s="18">
        <f t="shared" si="0"/>
        <v>0</v>
      </c>
    </row>
    <row r="10" spans="1:20" ht="12.75">
      <c r="A10" s="1" t="s">
        <v>4</v>
      </c>
      <c r="B10" s="12"/>
      <c r="C10" s="13"/>
      <c r="D10" s="13"/>
      <c r="E10" s="13">
        <v>1387</v>
      </c>
      <c r="F10" s="13">
        <v>1387</v>
      </c>
      <c r="G10" s="14">
        <f t="shared" si="1"/>
        <v>2774</v>
      </c>
      <c r="H10" s="2"/>
      <c r="I10" s="2"/>
      <c r="J10" s="2"/>
      <c r="K10" s="2">
        <v>1500</v>
      </c>
      <c r="L10" s="2">
        <v>1500</v>
      </c>
      <c r="M10" s="2">
        <f t="shared" si="2"/>
        <v>3000</v>
      </c>
      <c r="N10" s="2"/>
      <c r="O10" s="2"/>
      <c r="P10" s="2"/>
      <c r="Q10" s="2">
        <v>1500</v>
      </c>
      <c r="R10" s="2">
        <v>1500</v>
      </c>
      <c r="S10" s="2">
        <f t="shared" si="3"/>
        <v>3000</v>
      </c>
      <c r="T10" s="18">
        <f t="shared" si="0"/>
        <v>0</v>
      </c>
    </row>
    <row r="11" spans="1:20" ht="12.75">
      <c r="A11" s="1" t="s">
        <v>99</v>
      </c>
      <c r="B11" s="12"/>
      <c r="C11" s="13"/>
      <c r="D11" s="13"/>
      <c r="E11" s="13">
        <v>1387</v>
      </c>
      <c r="F11" s="13">
        <v>1387</v>
      </c>
      <c r="G11" s="14">
        <f t="shared" si="1"/>
        <v>2774</v>
      </c>
      <c r="H11" s="2"/>
      <c r="I11" s="2"/>
      <c r="J11" s="2"/>
      <c r="K11" s="2">
        <v>1500</v>
      </c>
      <c r="L11" s="2">
        <v>1500</v>
      </c>
      <c r="M11" s="2">
        <f t="shared" si="2"/>
        <v>3000</v>
      </c>
      <c r="N11" s="2"/>
      <c r="O11" s="2"/>
      <c r="P11" s="2"/>
      <c r="Q11" s="2">
        <v>1500</v>
      </c>
      <c r="R11" s="2">
        <v>1500</v>
      </c>
      <c r="S11" s="2">
        <f t="shared" si="3"/>
        <v>3000</v>
      </c>
      <c r="T11" s="18">
        <f t="shared" si="0"/>
        <v>0</v>
      </c>
    </row>
    <row r="12" spans="1:20" ht="12.75">
      <c r="A12" s="1" t="s">
        <v>5</v>
      </c>
      <c r="B12" s="12">
        <v>1820</v>
      </c>
      <c r="C12" s="13">
        <v>1820</v>
      </c>
      <c r="D12" s="13">
        <v>1820</v>
      </c>
      <c r="E12" s="13">
        <v>5500</v>
      </c>
      <c r="F12" s="13">
        <v>5500</v>
      </c>
      <c r="G12" s="14">
        <f t="shared" si="1"/>
        <v>16460</v>
      </c>
      <c r="H12" s="2">
        <v>1600</v>
      </c>
      <c r="I12" s="2">
        <v>1600</v>
      </c>
      <c r="J12" s="2">
        <v>1600</v>
      </c>
      <c r="K12" s="2">
        <v>5500</v>
      </c>
      <c r="L12" s="2">
        <v>5500</v>
      </c>
      <c r="M12" s="2">
        <f t="shared" si="2"/>
        <v>15800</v>
      </c>
      <c r="N12" s="2">
        <v>1600</v>
      </c>
      <c r="O12" s="2">
        <v>1600</v>
      </c>
      <c r="P12" s="2">
        <v>1600</v>
      </c>
      <c r="Q12" s="2">
        <v>5500</v>
      </c>
      <c r="R12" s="2">
        <v>5500</v>
      </c>
      <c r="S12" s="2">
        <f t="shared" si="3"/>
        <v>15800</v>
      </c>
      <c r="T12" s="18">
        <f t="shared" si="0"/>
        <v>0</v>
      </c>
    </row>
    <row r="13" spans="1:20" ht="12.75">
      <c r="A13" s="1" t="s">
        <v>6</v>
      </c>
      <c r="B13" s="12">
        <v>1092</v>
      </c>
      <c r="C13" s="13">
        <v>1092</v>
      </c>
      <c r="D13" s="13">
        <v>1092</v>
      </c>
      <c r="E13" s="13">
        <v>2160</v>
      </c>
      <c r="F13" s="13">
        <v>2160</v>
      </c>
      <c r="G13" s="14">
        <f t="shared" si="1"/>
        <v>7596</v>
      </c>
      <c r="H13" s="2">
        <v>1200</v>
      </c>
      <c r="I13" s="2">
        <v>1200</v>
      </c>
      <c r="J13" s="2">
        <v>1200</v>
      </c>
      <c r="K13" s="2">
        <v>3000</v>
      </c>
      <c r="L13" s="2">
        <v>3000</v>
      </c>
      <c r="M13" s="2">
        <f t="shared" si="2"/>
        <v>9600</v>
      </c>
      <c r="N13" s="2">
        <v>1200</v>
      </c>
      <c r="O13" s="2">
        <v>1200</v>
      </c>
      <c r="P13" s="2">
        <v>1200</v>
      </c>
      <c r="Q13" s="2">
        <v>3000</v>
      </c>
      <c r="R13" s="2">
        <v>3000</v>
      </c>
      <c r="S13" s="2">
        <f t="shared" si="3"/>
        <v>9600</v>
      </c>
      <c r="T13" s="18">
        <f t="shared" si="0"/>
        <v>0</v>
      </c>
    </row>
    <row r="14" spans="1:20" ht="12.75">
      <c r="A14" s="1" t="s">
        <v>7</v>
      </c>
      <c r="B14" s="12"/>
      <c r="C14" s="13"/>
      <c r="D14" s="13"/>
      <c r="E14" s="13">
        <v>2010</v>
      </c>
      <c r="F14" s="13">
        <v>2010</v>
      </c>
      <c r="G14" s="14">
        <f t="shared" si="1"/>
        <v>4020</v>
      </c>
      <c r="H14" s="2"/>
      <c r="I14" s="2"/>
      <c r="J14" s="2"/>
      <c r="K14" s="2">
        <v>2000</v>
      </c>
      <c r="L14" s="2">
        <v>2000</v>
      </c>
      <c r="M14" s="2">
        <f t="shared" si="2"/>
        <v>4000</v>
      </c>
      <c r="N14" s="2"/>
      <c r="O14" s="2"/>
      <c r="P14" s="2"/>
      <c r="Q14" s="2">
        <v>2400</v>
      </c>
      <c r="R14" s="2">
        <v>2400</v>
      </c>
      <c r="S14" s="2">
        <f t="shared" si="3"/>
        <v>4800</v>
      </c>
      <c r="T14" s="18">
        <f t="shared" si="0"/>
        <v>800</v>
      </c>
    </row>
    <row r="15" spans="1:20" ht="12.75">
      <c r="A15" s="1" t="s">
        <v>77</v>
      </c>
      <c r="B15" s="12"/>
      <c r="C15" s="13"/>
      <c r="D15" s="13"/>
      <c r="E15" s="13">
        <v>1860</v>
      </c>
      <c r="F15" s="13">
        <v>1860</v>
      </c>
      <c r="G15" s="14">
        <f t="shared" si="1"/>
        <v>3720</v>
      </c>
      <c r="H15" s="2"/>
      <c r="I15" s="2"/>
      <c r="J15" s="2"/>
      <c r="K15" s="2"/>
      <c r="L15" s="2"/>
      <c r="M15" s="2">
        <f t="shared" si="2"/>
        <v>0</v>
      </c>
      <c r="N15" s="2"/>
      <c r="O15" s="2"/>
      <c r="P15" s="2"/>
      <c r="Q15" s="2">
        <v>2200</v>
      </c>
      <c r="R15" s="2">
        <v>2200</v>
      </c>
      <c r="S15" s="2">
        <f t="shared" si="3"/>
        <v>4400</v>
      </c>
      <c r="T15" s="18">
        <f t="shared" si="0"/>
        <v>4400</v>
      </c>
    </row>
    <row r="16" spans="1:20" ht="12.75">
      <c r="A16" s="1" t="s">
        <v>10</v>
      </c>
      <c r="B16" s="12">
        <v>1820</v>
      </c>
      <c r="C16" s="13">
        <v>1820</v>
      </c>
      <c r="D16" s="13">
        <v>1820</v>
      </c>
      <c r="E16" s="13">
        <v>5500</v>
      </c>
      <c r="F16" s="13">
        <v>5500</v>
      </c>
      <c r="G16" s="14">
        <f t="shared" si="1"/>
        <v>16460</v>
      </c>
      <c r="H16" s="2">
        <v>1600</v>
      </c>
      <c r="I16" s="2">
        <v>1600</v>
      </c>
      <c r="J16" s="2">
        <v>1600</v>
      </c>
      <c r="K16" s="2">
        <v>5500</v>
      </c>
      <c r="L16" s="2">
        <v>5500</v>
      </c>
      <c r="M16" s="2">
        <f t="shared" si="2"/>
        <v>15800</v>
      </c>
      <c r="N16" s="2">
        <v>1600</v>
      </c>
      <c r="O16" s="2">
        <v>1600</v>
      </c>
      <c r="P16" s="2">
        <v>1600</v>
      </c>
      <c r="Q16" s="2">
        <v>5500</v>
      </c>
      <c r="R16" s="2">
        <v>5500</v>
      </c>
      <c r="S16" s="2">
        <f t="shared" si="3"/>
        <v>15800</v>
      </c>
      <c r="T16" s="18">
        <f t="shared" si="0"/>
        <v>0</v>
      </c>
    </row>
    <row r="17" spans="1:20" ht="12.75">
      <c r="A17" s="1" t="s">
        <v>8</v>
      </c>
      <c r="B17" s="12">
        <v>1092</v>
      </c>
      <c r="C17" s="13">
        <v>1092</v>
      </c>
      <c r="D17" s="13">
        <v>1092</v>
      </c>
      <c r="E17" s="13">
        <v>2160</v>
      </c>
      <c r="F17" s="13">
        <v>2160</v>
      </c>
      <c r="G17" s="14">
        <f t="shared" si="1"/>
        <v>7596</v>
      </c>
      <c r="H17" s="2">
        <v>1200</v>
      </c>
      <c r="I17" s="2">
        <v>1200</v>
      </c>
      <c r="J17" s="2">
        <v>1200</v>
      </c>
      <c r="K17" s="2">
        <v>3000</v>
      </c>
      <c r="L17" s="2">
        <v>3000</v>
      </c>
      <c r="M17" s="2">
        <f t="shared" si="2"/>
        <v>9600</v>
      </c>
      <c r="N17" s="2">
        <v>1200</v>
      </c>
      <c r="O17" s="2">
        <v>1200</v>
      </c>
      <c r="P17" s="2">
        <v>1200</v>
      </c>
      <c r="Q17" s="2">
        <v>3000</v>
      </c>
      <c r="R17" s="2">
        <v>3000</v>
      </c>
      <c r="S17" s="2">
        <f t="shared" si="3"/>
        <v>9600</v>
      </c>
      <c r="T17" s="18">
        <f t="shared" si="0"/>
        <v>0</v>
      </c>
    </row>
    <row r="18" spans="1:20" ht="12.75">
      <c r="A18" s="1" t="s">
        <v>9</v>
      </c>
      <c r="B18" s="12"/>
      <c r="C18" s="13"/>
      <c r="D18" s="13"/>
      <c r="E18" s="13">
        <v>2010</v>
      </c>
      <c r="F18" s="13">
        <v>2010</v>
      </c>
      <c r="G18" s="14">
        <f t="shared" si="1"/>
        <v>4020</v>
      </c>
      <c r="H18" s="2"/>
      <c r="I18" s="2"/>
      <c r="J18" s="2"/>
      <c r="K18" s="2">
        <v>2000</v>
      </c>
      <c r="L18" s="2">
        <v>2000</v>
      </c>
      <c r="M18" s="2">
        <f t="shared" si="2"/>
        <v>4000</v>
      </c>
      <c r="N18" s="2"/>
      <c r="O18" s="2"/>
      <c r="P18" s="2"/>
      <c r="Q18" s="2">
        <v>2400</v>
      </c>
      <c r="R18" s="2">
        <v>2400</v>
      </c>
      <c r="S18" s="2">
        <f t="shared" si="3"/>
        <v>4800</v>
      </c>
      <c r="T18" s="18">
        <f t="shared" si="0"/>
        <v>800</v>
      </c>
    </row>
    <row r="19" spans="1:20" ht="12.75">
      <c r="A19" s="1" t="s">
        <v>11</v>
      </c>
      <c r="B19" s="12"/>
      <c r="C19" s="13"/>
      <c r="D19" s="13"/>
      <c r="E19" s="13">
        <v>1860</v>
      </c>
      <c r="F19" s="13">
        <v>1860</v>
      </c>
      <c r="G19" s="14">
        <f t="shared" si="1"/>
        <v>3720</v>
      </c>
      <c r="H19" s="2"/>
      <c r="I19" s="2"/>
      <c r="J19" s="2"/>
      <c r="K19" s="2"/>
      <c r="L19" s="2"/>
      <c r="M19" s="2">
        <f t="shared" si="2"/>
        <v>0</v>
      </c>
      <c r="N19" s="2"/>
      <c r="O19" s="2"/>
      <c r="P19" s="2"/>
      <c r="Q19" s="2">
        <v>2200</v>
      </c>
      <c r="R19" s="2">
        <v>2200</v>
      </c>
      <c r="S19" s="2">
        <f t="shared" si="3"/>
        <v>4400</v>
      </c>
      <c r="T19" s="18">
        <f t="shared" si="0"/>
        <v>4400</v>
      </c>
    </row>
    <row r="20" spans="1:20" ht="12.75">
      <c r="A20" s="1" t="s">
        <v>12</v>
      </c>
      <c r="B20" s="12"/>
      <c r="C20" s="13"/>
      <c r="D20" s="13"/>
      <c r="E20" s="13">
        <v>1910</v>
      </c>
      <c r="F20" s="13">
        <v>1910</v>
      </c>
      <c r="G20" s="14">
        <f t="shared" si="1"/>
        <v>3820</v>
      </c>
      <c r="H20" s="2"/>
      <c r="I20" s="2"/>
      <c r="J20" s="2"/>
      <c r="K20" s="2">
        <v>2000</v>
      </c>
      <c r="L20" s="2">
        <v>2000</v>
      </c>
      <c r="M20" s="2">
        <f t="shared" si="2"/>
        <v>4000</v>
      </c>
      <c r="N20" s="2"/>
      <c r="O20" s="2"/>
      <c r="P20" s="2"/>
      <c r="Q20" s="2">
        <v>2000</v>
      </c>
      <c r="R20" s="2">
        <v>2000</v>
      </c>
      <c r="S20" s="2">
        <f t="shared" si="3"/>
        <v>4000</v>
      </c>
      <c r="T20" s="18">
        <f t="shared" si="0"/>
        <v>0</v>
      </c>
    </row>
    <row r="21" spans="1:20" ht="12.75">
      <c r="A21" s="1" t="s">
        <v>13</v>
      </c>
      <c r="B21" s="12">
        <v>1820</v>
      </c>
      <c r="C21" s="13">
        <v>1820</v>
      </c>
      <c r="D21" s="13">
        <v>1820</v>
      </c>
      <c r="E21" s="13">
        <v>5500</v>
      </c>
      <c r="F21" s="13">
        <v>5500</v>
      </c>
      <c r="G21" s="14">
        <f t="shared" si="1"/>
        <v>16460</v>
      </c>
      <c r="H21" s="2">
        <v>1600</v>
      </c>
      <c r="I21" s="2">
        <v>1600</v>
      </c>
      <c r="J21" s="2">
        <v>1600</v>
      </c>
      <c r="K21" s="2">
        <v>5500</v>
      </c>
      <c r="L21" s="2">
        <v>5500</v>
      </c>
      <c r="M21" s="2">
        <f t="shared" si="2"/>
        <v>15800</v>
      </c>
      <c r="N21" s="2">
        <v>1600</v>
      </c>
      <c r="O21" s="2">
        <v>1600</v>
      </c>
      <c r="P21" s="2">
        <v>1600</v>
      </c>
      <c r="Q21" s="2">
        <v>5500</v>
      </c>
      <c r="R21" s="2">
        <v>5500</v>
      </c>
      <c r="S21" s="2">
        <f t="shared" si="3"/>
        <v>15800</v>
      </c>
      <c r="T21" s="18">
        <f t="shared" si="0"/>
        <v>0</v>
      </c>
    </row>
    <row r="22" spans="1:20" ht="12.75">
      <c r="A22" s="1" t="s">
        <v>14</v>
      </c>
      <c r="B22" s="12"/>
      <c r="C22" s="13"/>
      <c r="D22" s="13"/>
      <c r="E22" s="13">
        <v>2160</v>
      </c>
      <c r="F22" s="13">
        <v>2160</v>
      </c>
      <c r="G22" s="14">
        <f t="shared" si="1"/>
        <v>4320</v>
      </c>
      <c r="H22" s="2"/>
      <c r="I22" s="2"/>
      <c r="J22" s="2"/>
      <c r="K22" s="2">
        <v>3000</v>
      </c>
      <c r="L22" s="2">
        <v>3000</v>
      </c>
      <c r="M22" s="2">
        <f t="shared" si="2"/>
        <v>6000</v>
      </c>
      <c r="N22" s="2"/>
      <c r="O22" s="2"/>
      <c r="P22" s="2"/>
      <c r="Q22" s="2">
        <v>3000</v>
      </c>
      <c r="R22" s="2">
        <v>3000</v>
      </c>
      <c r="S22" s="2">
        <f t="shared" si="3"/>
        <v>6000</v>
      </c>
      <c r="T22" s="18">
        <f t="shared" si="0"/>
        <v>0</v>
      </c>
    </row>
    <row r="23" spans="1:20" ht="12.75">
      <c r="A23" s="1" t="s">
        <v>15</v>
      </c>
      <c r="B23" s="12"/>
      <c r="C23" s="13"/>
      <c r="D23" s="13"/>
      <c r="E23" s="13">
        <v>2160</v>
      </c>
      <c r="F23" s="13">
        <v>2160</v>
      </c>
      <c r="G23" s="14">
        <f t="shared" si="1"/>
        <v>4320</v>
      </c>
      <c r="H23" s="2"/>
      <c r="I23" s="2"/>
      <c r="J23" s="2"/>
      <c r="K23" s="2">
        <v>3000</v>
      </c>
      <c r="L23" s="2">
        <v>3000</v>
      </c>
      <c r="M23" s="2">
        <f t="shared" si="2"/>
        <v>6000</v>
      </c>
      <c r="N23" s="2"/>
      <c r="O23" s="2"/>
      <c r="P23" s="2"/>
      <c r="Q23" s="2">
        <v>3000</v>
      </c>
      <c r="R23" s="2">
        <v>3000</v>
      </c>
      <c r="S23" s="2">
        <f t="shared" si="3"/>
        <v>6000</v>
      </c>
      <c r="T23" s="18">
        <f t="shared" si="0"/>
        <v>0</v>
      </c>
    </row>
    <row r="24" spans="1:20" ht="12.75">
      <c r="A24" s="1" t="s">
        <v>16</v>
      </c>
      <c r="B24" s="12">
        <v>1092</v>
      </c>
      <c r="C24" s="13">
        <v>1092</v>
      </c>
      <c r="D24" s="13">
        <v>1092</v>
      </c>
      <c r="E24" s="13">
        <v>2010</v>
      </c>
      <c r="F24" s="13">
        <v>2010</v>
      </c>
      <c r="G24" s="14">
        <f t="shared" si="1"/>
        <v>7296</v>
      </c>
      <c r="H24" s="2">
        <v>1200</v>
      </c>
      <c r="I24" s="2">
        <v>1200</v>
      </c>
      <c r="J24" s="2">
        <v>1200</v>
      </c>
      <c r="K24" s="2">
        <v>2300</v>
      </c>
      <c r="L24" s="2">
        <v>2300</v>
      </c>
      <c r="M24" s="2">
        <f t="shared" si="2"/>
        <v>8200</v>
      </c>
      <c r="N24" s="2">
        <v>1200</v>
      </c>
      <c r="O24" s="2">
        <v>1200</v>
      </c>
      <c r="P24" s="2">
        <v>1200</v>
      </c>
      <c r="Q24" s="2">
        <v>2300</v>
      </c>
      <c r="R24" s="2">
        <v>2300</v>
      </c>
      <c r="S24" s="2">
        <f t="shared" si="3"/>
        <v>8200</v>
      </c>
      <c r="T24" s="18">
        <f t="shared" si="0"/>
        <v>0</v>
      </c>
    </row>
    <row r="25" spans="1:20" ht="12.75">
      <c r="A25" s="1" t="s">
        <v>16</v>
      </c>
      <c r="B25" s="12"/>
      <c r="C25" s="13"/>
      <c r="D25" s="13"/>
      <c r="E25" s="13">
        <v>2010</v>
      </c>
      <c r="F25" s="13"/>
      <c r="G25" s="14">
        <f t="shared" si="1"/>
        <v>2010</v>
      </c>
      <c r="H25" s="2">
        <v>0</v>
      </c>
      <c r="I25" s="2">
        <v>0</v>
      </c>
      <c r="J25" s="2">
        <v>0</v>
      </c>
      <c r="K25" s="2">
        <v>2300</v>
      </c>
      <c r="L25" s="2">
        <v>2300</v>
      </c>
      <c r="M25" s="2">
        <f t="shared" si="2"/>
        <v>4600</v>
      </c>
      <c r="N25" s="2">
        <v>0</v>
      </c>
      <c r="O25" s="2">
        <v>0</v>
      </c>
      <c r="P25" s="2">
        <v>0</v>
      </c>
      <c r="Q25" s="2">
        <v>2300</v>
      </c>
      <c r="R25" s="2">
        <v>2300</v>
      </c>
      <c r="S25" s="2">
        <f t="shared" si="3"/>
        <v>4600</v>
      </c>
      <c r="T25" s="18">
        <f t="shared" si="0"/>
        <v>0</v>
      </c>
    </row>
    <row r="26" spans="1:20" ht="12.75">
      <c r="A26" s="1" t="s">
        <v>17</v>
      </c>
      <c r="B26" s="12"/>
      <c r="C26" s="13"/>
      <c r="D26" s="13"/>
      <c r="E26" s="13">
        <v>1910</v>
      </c>
      <c r="F26" s="13">
        <v>1910</v>
      </c>
      <c r="G26" s="14">
        <f t="shared" si="1"/>
        <v>3820</v>
      </c>
      <c r="H26" s="2"/>
      <c r="I26" s="2">
        <v>0</v>
      </c>
      <c r="J26" s="2"/>
      <c r="K26" s="2">
        <v>2300</v>
      </c>
      <c r="L26" s="2">
        <v>2300</v>
      </c>
      <c r="M26" s="2">
        <f t="shared" si="2"/>
        <v>4600</v>
      </c>
      <c r="N26" s="2"/>
      <c r="O26" s="2">
        <v>0</v>
      </c>
      <c r="P26" s="2"/>
      <c r="Q26" s="2">
        <v>2300</v>
      </c>
      <c r="R26" s="2">
        <v>2300</v>
      </c>
      <c r="S26" s="2">
        <f t="shared" si="3"/>
        <v>4600</v>
      </c>
      <c r="T26" s="18">
        <f t="shared" si="0"/>
        <v>0</v>
      </c>
    </row>
    <row r="27" spans="1:20" ht="12.75">
      <c r="A27" s="1" t="s">
        <v>18</v>
      </c>
      <c r="B27" s="12"/>
      <c r="C27" s="13"/>
      <c r="D27" s="13"/>
      <c r="E27" s="13">
        <v>1196</v>
      </c>
      <c r="F27" s="13">
        <v>1196</v>
      </c>
      <c r="G27" s="14">
        <f t="shared" si="1"/>
        <v>2392</v>
      </c>
      <c r="H27" s="2"/>
      <c r="I27" s="2"/>
      <c r="J27" s="2"/>
      <c r="K27" s="2">
        <v>2200</v>
      </c>
      <c r="L27" s="2">
        <v>2200</v>
      </c>
      <c r="M27" s="2">
        <f t="shared" si="2"/>
        <v>4400</v>
      </c>
      <c r="N27" s="2"/>
      <c r="O27" s="2"/>
      <c r="P27" s="2"/>
      <c r="Q27" s="2">
        <v>2200</v>
      </c>
      <c r="R27" s="2">
        <v>2200</v>
      </c>
      <c r="S27" s="2">
        <f t="shared" si="3"/>
        <v>4400</v>
      </c>
      <c r="T27" s="18">
        <f t="shared" si="0"/>
        <v>0</v>
      </c>
    </row>
    <row r="28" spans="1:20" ht="12.75">
      <c r="A28" s="1" t="s">
        <v>19</v>
      </c>
      <c r="B28" s="12"/>
      <c r="C28" s="13"/>
      <c r="D28" s="13"/>
      <c r="E28" s="13">
        <v>1860</v>
      </c>
      <c r="F28" s="13">
        <v>1860</v>
      </c>
      <c r="G28" s="14">
        <f t="shared" si="1"/>
        <v>3720</v>
      </c>
      <c r="H28" s="2"/>
      <c r="I28" s="2"/>
      <c r="J28" s="2"/>
      <c r="K28" s="2">
        <v>1900</v>
      </c>
      <c r="L28" s="2">
        <v>1900</v>
      </c>
      <c r="M28" s="2">
        <f t="shared" si="2"/>
        <v>3800</v>
      </c>
      <c r="N28" s="2"/>
      <c r="O28" s="2"/>
      <c r="P28" s="2"/>
      <c r="Q28" s="2">
        <v>1900</v>
      </c>
      <c r="R28" s="2">
        <v>1900</v>
      </c>
      <c r="S28" s="2">
        <f t="shared" si="3"/>
        <v>3800</v>
      </c>
      <c r="T28" s="18">
        <f t="shared" si="0"/>
        <v>0</v>
      </c>
    </row>
    <row r="29" spans="1:20" ht="12.75">
      <c r="A29" s="1" t="s">
        <v>20</v>
      </c>
      <c r="B29" s="12"/>
      <c r="C29" s="13"/>
      <c r="D29" s="13"/>
      <c r="E29" s="13">
        <v>1196</v>
      </c>
      <c r="F29" s="13">
        <v>1196</v>
      </c>
      <c r="G29" s="14">
        <f t="shared" si="1"/>
        <v>2392</v>
      </c>
      <c r="H29" s="2"/>
      <c r="I29" s="2"/>
      <c r="J29" s="2"/>
      <c r="K29" s="2">
        <v>1500</v>
      </c>
      <c r="L29" s="2">
        <v>1500</v>
      </c>
      <c r="M29" s="2">
        <f t="shared" si="2"/>
        <v>3000</v>
      </c>
      <c r="N29" s="2"/>
      <c r="O29" s="2"/>
      <c r="P29" s="2"/>
      <c r="Q29" s="2">
        <v>1500</v>
      </c>
      <c r="R29" s="2">
        <v>1500</v>
      </c>
      <c r="S29" s="2">
        <f t="shared" si="3"/>
        <v>3000</v>
      </c>
      <c r="T29" s="18">
        <f t="shared" si="0"/>
        <v>0</v>
      </c>
    </row>
    <row r="30" spans="1:20" ht="12.75">
      <c r="A30" s="1" t="s">
        <v>21</v>
      </c>
      <c r="B30" s="12"/>
      <c r="C30" s="13"/>
      <c r="D30" s="13"/>
      <c r="E30" s="13">
        <v>1910</v>
      </c>
      <c r="F30" s="13">
        <v>1910</v>
      </c>
      <c r="G30" s="14">
        <f t="shared" si="1"/>
        <v>3820</v>
      </c>
      <c r="H30" s="2"/>
      <c r="I30" s="2"/>
      <c r="J30" s="2"/>
      <c r="K30" s="2">
        <v>2000</v>
      </c>
      <c r="L30" s="2">
        <v>2000</v>
      </c>
      <c r="M30" s="2">
        <f t="shared" si="2"/>
        <v>4000</v>
      </c>
      <c r="N30" s="2"/>
      <c r="O30" s="2"/>
      <c r="P30" s="2"/>
      <c r="Q30" s="2">
        <v>2000</v>
      </c>
      <c r="R30" s="2">
        <v>2000</v>
      </c>
      <c r="S30" s="2">
        <f t="shared" si="3"/>
        <v>4000</v>
      </c>
      <c r="T30" s="18">
        <f t="shared" si="0"/>
        <v>0</v>
      </c>
    </row>
    <row r="31" spans="1:20" ht="12.75">
      <c r="A31" s="1" t="s">
        <v>22</v>
      </c>
      <c r="B31" s="12"/>
      <c r="C31" s="13"/>
      <c r="D31" s="13"/>
      <c r="E31" s="13">
        <v>2262</v>
      </c>
      <c r="F31" s="13">
        <v>2262</v>
      </c>
      <c r="G31" s="14">
        <f t="shared" si="1"/>
        <v>4524</v>
      </c>
      <c r="H31" s="2"/>
      <c r="I31" s="2"/>
      <c r="J31" s="2"/>
      <c r="K31" s="2">
        <v>2700</v>
      </c>
      <c r="L31" s="2">
        <v>2700</v>
      </c>
      <c r="M31" s="2">
        <f t="shared" si="2"/>
        <v>5400</v>
      </c>
      <c r="N31" s="2"/>
      <c r="O31" s="2"/>
      <c r="P31" s="2"/>
      <c r="Q31" s="2">
        <v>2700</v>
      </c>
      <c r="R31" s="2">
        <v>2700</v>
      </c>
      <c r="S31" s="2">
        <f t="shared" si="3"/>
        <v>5400</v>
      </c>
      <c r="T31" s="18">
        <f t="shared" si="0"/>
        <v>0</v>
      </c>
    </row>
    <row r="32" spans="1:20" ht="12.75">
      <c r="A32" s="1" t="s">
        <v>23</v>
      </c>
      <c r="B32" s="12"/>
      <c r="C32" s="13"/>
      <c r="D32" s="13"/>
      <c r="E32" s="13">
        <v>2262</v>
      </c>
      <c r="F32" s="13">
        <v>2262</v>
      </c>
      <c r="G32" s="14">
        <f t="shared" si="1"/>
        <v>4524</v>
      </c>
      <c r="H32" s="2"/>
      <c r="I32" s="2"/>
      <c r="J32" s="2"/>
      <c r="K32" s="2">
        <v>2700</v>
      </c>
      <c r="L32" s="2">
        <v>2700</v>
      </c>
      <c r="M32" s="2">
        <f t="shared" si="2"/>
        <v>5400</v>
      </c>
      <c r="N32" s="2"/>
      <c r="O32" s="2"/>
      <c r="P32" s="2"/>
      <c r="Q32" s="2">
        <v>2700</v>
      </c>
      <c r="R32" s="2">
        <v>2700</v>
      </c>
      <c r="S32" s="2">
        <f t="shared" si="3"/>
        <v>5400</v>
      </c>
      <c r="T32" s="18">
        <f t="shared" si="0"/>
        <v>0</v>
      </c>
    </row>
    <row r="33" spans="1:20" ht="12.75">
      <c r="A33" s="1" t="s">
        <v>24</v>
      </c>
      <c r="B33" s="12"/>
      <c r="C33" s="13"/>
      <c r="D33" s="13"/>
      <c r="E33" s="13">
        <v>2262</v>
      </c>
      <c r="F33" s="13">
        <v>2262</v>
      </c>
      <c r="G33" s="14">
        <f t="shared" si="1"/>
        <v>4524</v>
      </c>
      <c r="H33" s="2"/>
      <c r="I33" s="2"/>
      <c r="J33" s="2"/>
      <c r="K33" s="2">
        <v>2700</v>
      </c>
      <c r="L33" s="2">
        <v>2700</v>
      </c>
      <c r="M33" s="2">
        <f t="shared" si="2"/>
        <v>5400</v>
      </c>
      <c r="N33" s="2"/>
      <c r="O33" s="2"/>
      <c r="P33" s="2"/>
      <c r="Q33" s="2">
        <v>2700</v>
      </c>
      <c r="R33" s="2">
        <v>2700</v>
      </c>
      <c r="S33" s="2">
        <f t="shared" si="3"/>
        <v>5400</v>
      </c>
      <c r="T33" s="18">
        <f t="shared" si="0"/>
        <v>0</v>
      </c>
    </row>
    <row r="34" spans="1:20" ht="12.75">
      <c r="A34" s="1" t="s">
        <v>25</v>
      </c>
      <c r="B34" s="12"/>
      <c r="C34" s="13"/>
      <c r="D34" s="13"/>
      <c r="E34" s="13"/>
      <c r="F34" s="13"/>
      <c r="G34" s="14">
        <f t="shared" si="1"/>
        <v>0</v>
      </c>
      <c r="H34" s="2"/>
      <c r="I34" s="2"/>
      <c r="J34" s="2"/>
      <c r="K34" s="2">
        <v>2000</v>
      </c>
      <c r="L34" s="2">
        <v>2000</v>
      </c>
      <c r="M34" s="2">
        <f t="shared" si="2"/>
        <v>4000</v>
      </c>
      <c r="N34" s="2"/>
      <c r="O34" s="2"/>
      <c r="P34" s="2"/>
      <c r="Q34" s="2">
        <v>2000</v>
      </c>
      <c r="R34" s="2">
        <v>2000</v>
      </c>
      <c r="S34" s="2">
        <f t="shared" si="3"/>
        <v>4000</v>
      </c>
      <c r="T34" s="18">
        <f t="shared" si="0"/>
        <v>0</v>
      </c>
    </row>
    <row r="35" spans="1:20" ht="12.75">
      <c r="A35" s="1" t="s">
        <v>89</v>
      </c>
      <c r="B35" s="12"/>
      <c r="C35" s="13"/>
      <c r="D35" s="13"/>
      <c r="E35" s="13">
        <v>1387</v>
      </c>
      <c r="F35" s="13">
        <v>1387</v>
      </c>
      <c r="G35" s="14">
        <f t="shared" si="1"/>
        <v>2774</v>
      </c>
      <c r="H35" s="2"/>
      <c r="I35" s="2"/>
      <c r="J35" s="2"/>
      <c r="K35" s="2">
        <v>1500</v>
      </c>
      <c r="L35" s="2">
        <v>1500</v>
      </c>
      <c r="M35" s="2">
        <f t="shared" si="2"/>
        <v>3000</v>
      </c>
      <c r="N35" s="2"/>
      <c r="O35" s="2"/>
      <c r="P35" s="2"/>
      <c r="Q35" s="2">
        <v>1500</v>
      </c>
      <c r="R35" s="2">
        <v>1500</v>
      </c>
      <c r="S35" s="2">
        <f t="shared" si="3"/>
        <v>3000</v>
      </c>
      <c r="T35" s="18">
        <f t="shared" si="0"/>
        <v>0</v>
      </c>
    </row>
    <row r="36" spans="1:20" ht="12.75">
      <c r="A36" s="1" t="s">
        <v>90</v>
      </c>
      <c r="B36" s="12"/>
      <c r="C36" s="13"/>
      <c r="D36" s="13"/>
      <c r="E36" s="13"/>
      <c r="F36" s="13"/>
      <c r="G36" s="14">
        <f t="shared" si="1"/>
        <v>0</v>
      </c>
      <c r="H36" s="2"/>
      <c r="I36" s="2"/>
      <c r="J36" s="2"/>
      <c r="K36" s="2">
        <v>1500</v>
      </c>
      <c r="L36" s="2">
        <v>1500</v>
      </c>
      <c r="M36" s="2">
        <f t="shared" si="2"/>
        <v>3000</v>
      </c>
      <c r="N36" s="2"/>
      <c r="O36" s="2"/>
      <c r="P36" s="2"/>
      <c r="Q36" s="2">
        <v>1500</v>
      </c>
      <c r="R36" s="2">
        <v>1500</v>
      </c>
      <c r="S36" s="2">
        <f t="shared" si="3"/>
        <v>3000</v>
      </c>
      <c r="T36" s="18">
        <f t="shared" si="0"/>
        <v>0</v>
      </c>
    </row>
    <row r="37" spans="1:20" ht="12.75">
      <c r="A37" s="1" t="s">
        <v>26</v>
      </c>
      <c r="B37" s="12">
        <v>1092</v>
      </c>
      <c r="C37" s="13">
        <v>1092</v>
      </c>
      <c r="D37" s="13">
        <v>1092</v>
      </c>
      <c r="E37" s="13">
        <v>1910</v>
      </c>
      <c r="F37" s="13">
        <v>1910</v>
      </c>
      <c r="G37" s="14">
        <f t="shared" si="1"/>
        <v>7096</v>
      </c>
      <c r="H37" s="2">
        <v>1100</v>
      </c>
      <c r="I37" s="2">
        <v>1100</v>
      </c>
      <c r="J37" s="2">
        <v>1100</v>
      </c>
      <c r="K37" s="2">
        <v>2500</v>
      </c>
      <c r="L37" s="2">
        <v>2500</v>
      </c>
      <c r="M37" s="2">
        <f t="shared" si="2"/>
        <v>8300</v>
      </c>
      <c r="N37" s="2">
        <v>1100</v>
      </c>
      <c r="O37" s="2">
        <v>1100</v>
      </c>
      <c r="P37" s="2">
        <v>1100</v>
      </c>
      <c r="Q37" s="2">
        <v>2500</v>
      </c>
      <c r="R37" s="2">
        <v>2500</v>
      </c>
      <c r="S37" s="2">
        <f t="shared" si="3"/>
        <v>8300</v>
      </c>
      <c r="T37" s="18">
        <f t="shared" si="0"/>
        <v>0</v>
      </c>
    </row>
    <row r="38" spans="1:20" ht="12.75">
      <c r="A38" s="1" t="s">
        <v>78</v>
      </c>
      <c r="B38" s="12">
        <v>1274</v>
      </c>
      <c r="C38" s="13">
        <v>1274</v>
      </c>
      <c r="D38" s="13">
        <v>1274</v>
      </c>
      <c r="E38" s="13">
        <v>2262</v>
      </c>
      <c r="F38" s="13">
        <v>2262</v>
      </c>
      <c r="G38" s="14">
        <f t="shared" si="1"/>
        <v>8346</v>
      </c>
      <c r="H38" s="2"/>
      <c r="I38" s="2"/>
      <c r="J38" s="2"/>
      <c r="K38" s="2"/>
      <c r="L38" s="2"/>
      <c r="M38" s="2">
        <f t="shared" si="2"/>
        <v>0</v>
      </c>
      <c r="N38" s="2"/>
      <c r="O38" s="2"/>
      <c r="P38" s="2"/>
      <c r="Q38" s="2"/>
      <c r="R38" s="2"/>
      <c r="S38" s="2">
        <f t="shared" si="3"/>
        <v>0</v>
      </c>
      <c r="T38" s="18">
        <f t="shared" si="0"/>
        <v>0</v>
      </c>
    </row>
    <row r="39" spans="1:20" ht="12.75">
      <c r="A39" s="1" t="s">
        <v>79</v>
      </c>
      <c r="B39" s="12">
        <v>764</v>
      </c>
      <c r="C39" s="13">
        <v>764</v>
      </c>
      <c r="D39" s="13">
        <v>764</v>
      </c>
      <c r="E39" s="13">
        <v>2262</v>
      </c>
      <c r="F39" s="13">
        <v>2262</v>
      </c>
      <c r="G39" s="14">
        <f t="shared" si="1"/>
        <v>6816</v>
      </c>
      <c r="H39" s="2"/>
      <c r="I39" s="2"/>
      <c r="J39" s="2"/>
      <c r="K39" s="2"/>
      <c r="L39" s="2"/>
      <c r="M39" s="2">
        <f t="shared" si="2"/>
        <v>0</v>
      </c>
      <c r="N39" s="2"/>
      <c r="O39" s="2"/>
      <c r="P39" s="2"/>
      <c r="Q39" s="2"/>
      <c r="R39" s="2"/>
      <c r="S39" s="2">
        <f t="shared" si="3"/>
        <v>0</v>
      </c>
      <c r="T39" s="18">
        <f t="shared" si="0"/>
        <v>0</v>
      </c>
    </row>
    <row r="40" spans="1:20" ht="12.75">
      <c r="A40" s="1" t="s">
        <v>80</v>
      </c>
      <c r="B40" s="12"/>
      <c r="C40" s="13"/>
      <c r="D40" s="13"/>
      <c r="E40" s="13">
        <v>1387</v>
      </c>
      <c r="F40" s="13">
        <v>1387</v>
      </c>
      <c r="G40" s="14">
        <f t="shared" si="1"/>
        <v>2774</v>
      </c>
      <c r="H40" s="2"/>
      <c r="I40" s="2"/>
      <c r="J40" s="2"/>
      <c r="K40" s="2"/>
      <c r="L40" s="2"/>
      <c r="M40" s="2">
        <f t="shared" si="2"/>
        <v>0</v>
      </c>
      <c r="N40" s="2"/>
      <c r="O40" s="2"/>
      <c r="P40" s="2"/>
      <c r="Q40" s="2"/>
      <c r="R40" s="2"/>
      <c r="S40" s="2">
        <f t="shared" si="3"/>
        <v>0</v>
      </c>
      <c r="T40" s="18">
        <f aca="true" t="shared" si="4" ref="T40:T63">+S40-M40</f>
        <v>0</v>
      </c>
    </row>
    <row r="41" spans="1:20" ht="12.75">
      <c r="A41" s="1" t="s">
        <v>81</v>
      </c>
      <c r="B41" s="12"/>
      <c r="C41" s="13"/>
      <c r="D41" s="13"/>
      <c r="E41" s="13">
        <v>1387</v>
      </c>
      <c r="F41" s="13">
        <v>1387</v>
      </c>
      <c r="G41" s="14">
        <f t="shared" si="1"/>
        <v>2774</v>
      </c>
      <c r="H41" s="2"/>
      <c r="I41" s="2"/>
      <c r="J41" s="2"/>
      <c r="K41" s="2"/>
      <c r="L41" s="2"/>
      <c r="M41" s="2">
        <f t="shared" si="2"/>
        <v>0</v>
      </c>
      <c r="N41" s="2"/>
      <c r="O41" s="2"/>
      <c r="P41" s="2"/>
      <c r="Q41" s="2"/>
      <c r="R41" s="2"/>
      <c r="S41" s="2">
        <f t="shared" si="3"/>
        <v>0</v>
      </c>
      <c r="T41" s="18">
        <f t="shared" si="4"/>
        <v>0</v>
      </c>
    </row>
    <row r="42" spans="1:20" ht="12.75">
      <c r="A42" s="1" t="s">
        <v>91</v>
      </c>
      <c r="B42" s="12"/>
      <c r="C42" s="13"/>
      <c r="D42" s="13"/>
      <c r="E42" s="13"/>
      <c r="F42" s="13"/>
      <c r="G42" s="14">
        <f t="shared" si="1"/>
        <v>0</v>
      </c>
      <c r="H42" s="2">
        <v>1300</v>
      </c>
      <c r="I42" s="2">
        <v>1300</v>
      </c>
      <c r="J42" s="2">
        <v>1300</v>
      </c>
      <c r="K42" s="2">
        <v>2700</v>
      </c>
      <c r="L42" s="2">
        <v>2700</v>
      </c>
      <c r="M42" s="2">
        <f t="shared" si="2"/>
        <v>9300</v>
      </c>
      <c r="N42" s="2">
        <v>1300</v>
      </c>
      <c r="O42" s="2">
        <v>1300</v>
      </c>
      <c r="P42" s="2">
        <v>1300</v>
      </c>
      <c r="Q42" s="2">
        <v>2700</v>
      </c>
      <c r="R42" s="2">
        <v>2700</v>
      </c>
      <c r="S42" s="2">
        <f t="shared" si="3"/>
        <v>9300</v>
      </c>
      <c r="T42" s="18">
        <f t="shared" si="4"/>
        <v>0</v>
      </c>
    </row>
    <row r="43" spans="1:20" ht="12.75">
      <c r="A43" s="1" t="s">
        <v>92</v>
      </c>
      <c r="B43" s="12"/>
      <c r="C43" s="13"/>
      <c r="D43" s="13"/>
      <c r="E43" s="13"/>
      <c r="F43" s="13"/>
      <c r="G43" s="14">
        <f t="shared" si="1"/>
        <v>0</v>
      </c>
      <c r="H43" s="2">
        <v>1000</v>
      </c>
      <c r="I43" s="2">
        <v>1000</v>
      </c>
      <c r="J43" s="2">
        <v>1000</v>
      </c>
      <c r="K43" s="2">
        <v>1600</v>
      </c>
      <c r="L43" s="2">
        <v>1600</v>
      </c>
      <c r="M43" s="2">
        <f t="shared" si="2"/>
        <v>6200</v>
      </c>
      <c r="N43" s="2">
        <v>1000</v>
      </c>
      <c r="O43" s="2">
        <v>1000</v>
      </c>
      <c r="P43" s="2">
        <v>1000</v>
      </c>
      <c r="Q43" s="2">
        <v>1600</v>
      </c>
      <c r="R43" s="2">
        <v>1600</v>
      </c>
      <c r="S43" s="2">
        <f t="shared" si="3"/>
        <v>6200</v>
      </c>
      <c r="T43" s="18">
        <f t="shared" si="4"/>
        <v>0</v>
      </c>
    </row>
    <row r="44" spans="1:20" ht="12.75">
      <c r="A44" s="1" t="s">
        <v>92</v>
      </c>
      <c r="B44" s="12"/>
      <c r="C44" s="13"/>
      <c r="D44" s="13"/>
      <c r="E44" s="13"/>
      <c r="F44" s="13"/>
      <c r="G44" s="14">
        <f t="shared" si="1"/>
        <v>0</v>
      </c>
      <c r="H44" s="2"/>
      <c r="I44" s="2"/>
      <c r="J44" s="2"/>
      <c r="K44" s="2">
        <v>1500</v>
      </c>
      <c r="L44" s="2">
        <v>1500</v>
      </c>
      <c r="M44" s="2">
        <f t="shared" si="2"/>
        <v>3000</v>
      </c>
      <c r="N44" s="2"/>
      <c r="O44" s="2"/>
      <c r="P44" s="2"/>
      <c r="Q44" s="2">
        <v>1500</v>
      </c>
      <c r="R44" s="2">
        <v>1500</v>
      </c>
      <c r="S44" s="2">
        <f t="shared" si="3"/>
        <v>3000</v>
      </c>
      <c r="T44" s="18">
        <f t="shared" si="4"/>
        <v>0</v>
      </c>
    </row>
    <row r="45" spans="1:20" ht="12.75">
      <c r="A45" s="1" t="s">
        <v>92</v>
      </c>
      <c r="B45" s="12"/>
      <c r="C45" s="13"/>
      <c r="D45" s="13"/>
      <c r="E45" s="13"/>
      <c r="F45" s="13"/>
      <c r="G45" s="14">
        <f t="shared" si="1"/>
        <v>0</v>
      </c>
      <c r="H45" s="2"/>
      <c r="I45" s="2"/>
      <c r="J45" s="2"/>
      <c r="K45" s="2">
        <v>1500</v>
      </c>
      <c r="L45" s="2">
        <v>1500</v>
      </c>
      <c r="M45" s="2">
        <f t="shared" si="2"/>
        <v>3000</v>
      </c>
      <c r="N45" s="2"/>
      <c r="O45" s="2"/>
      <c r="P45" s="2"/>
      <c r="Q45" s="2">
        <v>1500</v>
      </c>
      <c r="R45" s="2">
        <v>1500</v>
      </c>
      <c r="S45" s="2">
        <f t="shared" si="3"/>
        <v>3000</v>
      </c>
      <c r="T45" s="18">
        <f t="shared" si="4"/>
        <v>0</v>
      </c>
    </row>
    <row r="46" spans="1:20" ht="12.75">
      <c r="A46" s="1" t="s">
        <v>27</v>
      </c>
      <c r="B46" s="12"/>
      <c r="C46" s="13"/>
      <c r="D46" s="13"/>
      <c r="E46" s="13">
        <v>5500</v>
      </c>
      <c r="F46" s="13">
        <v>5500</v>
      </c>
      <c r="G46" s="14">
        <f t="shared" si="1"/>
        <v>11000</v>
      </c>
      <c r="H46" s="2"/>
      <c r="I46" s="2"/>
      <c r="J46" s="2"/>
      <c r="K46" s="2">
        <v>6000</v>
      </c>
      <c r="L46" s="2">
        <v>6000</v>
      </c>
      <c r="M46" s="2">
        <f t="shared" si="2"/>
        <v>12000</v>
      </c>
      <c r="N46" s="2"/>
      <c r="O46" s="2"/>
      <c r="P46" s="2"/>
      <c r="Q46" s="2">
        <v>6000</v>
      </c>
      <c r="R46" s="2">
        <v>6000</v>
      </c>
      <c r="S46" s="2">
        <f t="shared" si="3"/>
        <v>12000</v>
      </c>
      <c r="T46" s="18">
        <f t="shared" si="4"/>
        <v>0</v>
      </c>
    </row>
    <row r="47" spans="1:20" ht="12.75">
      <c r="A47" s="1" t="s">
        <v>28</v>
      </c>
      <c r="B47" s="12"/>
      <c r="C47" s="13"/>
      <c r="D47" s="13"/>
      <c r="E47" s="13">
        <v>3500</v>
      </c>
      <c r="F47" s="13">
        <v>3500</v>
      </c>
      <c r="G47" s="14">
        <f t="shared" si="1"/>
        <v>7000</v>
      </c>
      <c r="H47" s="2"/>
      <c r="I47" s="2"/>
      <c r="J47" s="2"/>
      <c r="K47" s="2">
        <v>5000</v>
      </c>
      <c r="L47" s="2">
        <v>5000</v>
      </c>
      <c r="M47" s="2">
        <f t="shared" si="2"/>
        <v>10000</v>
      </c>
      <c r="N47" s="2"/>
      <c r="O47" s="2"/>
      <c r="P47" s="2"/>
      <c r="Q47" s="2">
        <v>5000</v>
      </c>
      <c r="R47" s="2">
        <v>5000</v>
      </c>
      <c r="S47" s="2">
        <f t="shared" si="3"/>
        <v>10000</v>
      </c>
      <c r="T47" s="18">
        <f t="shared" si="4"/>
        <v>0</v>
      </c>
    </row>
    <row r="48" spans="1:20" ht="12.75">
      <c r="A48" s="1" t="s">
        <v>29</v>
      </c>
      <c r="B48" s="12">
        <v>1274</v>
      </c>
      <c r="C48" s="13">
        <v>1274</v>
      </c>
      <c r="D48" s="13">
        <v>1274</v>
      </c>
      <c r="E48" s="13">
        <v>2262</v>
      </c>
      <c r="F48" s="13">
        <v>2262</v>
      </c>
      <c r="G48" s="14">
        <f t="shared" si="1"/>
        <v>8346</v>
      </c>
      <c r="H48" s="2">
        <v>1300</v>
      </c>
      <c r="I48" s="2">
        <v>1300</v>
      </c>
      <c r="J48" s="2">
        <v>1300</v>
      </c>
      <c r="K48" s="2">
        <v>3500</v>
      </c>
      <c r="L48" s="2">
        <v>3500</v>
      </c>
      <c r="M48" s="2">
        <f t="shared" si="2"/>
        <v>10900</v>
      </c>
      <c r="N48" s="2">
        <v>1300</v>
      </c>
      <c r="O48" s="2">
        <v>1300</v>
      </c>
      <c r="P48" s="2">
        <v>1300</v>
      </c>
      <c r="Q48" s="2">
        <v>3500</v>
      </c>
      <c r="R48" s="2">
        <v>3500</v>
      </c>
      <c r="S48" s="2">
        <f t="shared" si="3"/>
        <v>10900</v>
      </c>
      <c r="T48" s="18">
        <f t="shared" si="4"/>
        <v>0</v>
      </c>
    </row>
    <row r="49" spans="1:20" ht="12.75">
      <c r="A49" s="1" t="s">
        <v>30</v>
      </c>
      <c r="B49" s="12">
        <v>764</v>
      </c>
      <c r="C49" s="13">
        <v>764</v>
      </c>
      <c r="D49" s="13">
        <v>764</v>
      </c>
      <c r="E49" s="13">
        <v>1387</v>
      </c>
      <c r="F49" s="13">
        <v>1387</v>
      </c>
      <c r="G49" s="14">
        <f t="shared" si="1"/>
        <v>5066</v>
      </c>
      <c r="H49" s="2">
        <v>1000</v>
      </c>
      <c r="I49" s="2">
        <v>1000</v>
      </c>
      <c r="J49" s="2">
        <v>1000</v>
      </c>
      <c r="K49" s="2">
        <v>1800</v>
      </c>
      <c r="L49" s="2">
        <v>1800</v>
      </c>
      <c r="M49" s="2">
        <f t="shared" si="2"/>
        <v>6600</v>
      </c>
      <c r="N49" s="2">
        <v>1000</v>
      </c>
      <c r="O49" s="2">
        <v>1000</v>
      </c>
      <c r="P49" s="2">
        <v>1000</v>
      </c>
      <c r="Q49" s="2">
        <v>1800</v>
      </c>
      <c r="R49" s="2">
        <v>1800</v>
      </c>
      <c r="S49" s="2">
        <f t="shared" si="3"/>
        <v>6600</v>
      </c>
      <c r="T49" s="18">
        <f t="shared" si="4"/>
        <v>0</v>
      </c>
    </row>
    <row r="50" spans="1:20" ht="12.75">
      <c r="A50" s="1" t="s">
        <v>31</v>
      </c>
      <c r="B50" s="12"/>
      <c r="C50" s="13"/>
      <c r="D50" s="13"/>
      <c r="E50" s="13">
        <v>1387</v>
      </c>
      <c r="F50" s="13">
        <v>1387</v>
      </c>
      <c r="G50" s="14">
        <f t="shared" si="1"/>
        <v>2774</v>
      </c>
      <c r="H50" s="2"/>
      <c r="I50" s="2"/>
      <c r="J50" s="2"/>
      <c r="K50" s="2">
        <v>1800</v>
      </c>
      <c r="L50" s="2">
        <v>1800</v>
      </c>
      <c r="M50" s="2">
        <f t="shared" si="2"/>
        <v>3600</v>
      </c>
      <c r="N50" s="2"/>
      <c r="O50" s="2"/>
      <c r="P50" s="2"/>
      <c r="Q50" s="2">
        <v>1800</v>
      </c>
      <c r="R50" s="2">
        <v>1800</v>
      </c>
      <c r="S50" s="2">
        <f t="shared" si="3"/>
        <v>3600</v>
      </c>
      <c r="T50" s="18">
        <f t="shared" si="4"/>
        <v>0</v>
      </c>
    </row>
    <row r="51" spans="1:20" ht="12.75">
      <c r="A51" s="1" t="s">
        <v>32</v>
      </c>
      <c r="B51" s="12"/>
      <c r="C51" s="13"/>
      <c r="D51" s="13"/>
      <c r="E51" s="13">
        <v>2262</v>
      </c>
      <c r="F51" s="13">
        <v>2262</v>
      </c>
      <c r="G51" s="14">
        <f t="shared" si="1"/>
        <v>4524</v>
      </c>
      <c r="H51" s="2"/>
      <c r="I51" s="2"/>
      <c r="J51" s="2"/>
      <c r="K51" s="2">
        <v>2500</v>
      </c>
      <c r="L51" s="2">
        <v>2500</v>
      </c>
      <c r="M51" s="2">
        <f t="shared" si="2"/>
        <v>5000</v>
      </c>
      <c r="N51" s="2"/>
      <c r="O51" s="2"/>
      <c r="P51" s="2"/>
      <c r="Q51" s="2">
        <v>2500</v>
      </c>
      <c r="R51" s="2">
        <v>2500</v>
      </c>
      <c r="S51" s="2">
        <f t="shared" si="3"/>
        <v>5000</v>
      </c>
      <c r="T51" s="18">
        <f t="shared" si="4"/>
        <v>0</v>
      </c>
    </row>
    <row r="52" spans="1:20" ht="12.75">
      <c r="A52" s="1" t="s">
        <v>33</v>
      </c>
      <c r="B52" s="12"/>
      <c r="C52" s="13"/>
      <c r="D52" s="13"/>
      <c r="E52" s="13">
        <v>1387</v>
      </c>
      <c r="F52" s="13">
        <v>1387</v>
      </c>
      <c r="G52" s="14">
        <f t="shared" si="1"/>
        <v>2774</v>
      </c>
      <c r="H52" s="2"/>
      <c r="I52" s="2"/>
      <c r="J52" s="2"/>
      <c r="K52" s="2">
        <v>1500</v>
      </c>
      <c r="L52" s="2">
        <v>1500</v>
      </c>
      <c r="M52" s="2">
        <f t="shared" si="2"/>
        <v>3000</v>
      </c>
      <c r="N52" s="2"/>
      <c r="O52" s="2"/>
      <c r="P52" s="2"/>
      <c r="Q52" s="2">
        <v>1500</v>
      </c>
      <c r="R52" s="2">
        <v>1500</v>
      </c>
      <c r="S52" s="2">
        <f t="shared" si="3"/>
        <v>3000</v>
      </c>
      <c r="T52" s="18">
        <f t="shared" si="4"/>
        <v>0</v>
      </c>
    </row>
    <row r="53" spans="1:20" ht="12.75">
      <c r="A53" s="1" t="s">
        <v>34</v>
      </c>
      <c r="B53" s="12"/>
      <c r="C53" s="13"/>
      <c r="D53" s="13"/>
      <c r="E53" s="13">
        <v>1146</v>
      </c>
      <c r="F53" s="13">
        <v>0</v>
      </c>
      <c r="G53" s="14">
        <f t="shared" si="1"/>
        <v>1146</v>
      </c>
      <c r="H53" s="2"/>
      <c r="I53" s="2"/>
      <c r="J53" s="2"/>
      <c r="K53" s="2"/>
      <c r="L53" s="2"/>
      <c r="M53" s="2">
        <f t="shared" si="2"/>
        <v>0</v>
      </c>
      <c r="N53" s="2"/>
      <c r="O53" s="2"/>
      <c r="P53" s="2"/>
      <c r="Q53" s="2"/>
      <c r="R53" s="2"/>
      <c r="S53" s="2">
        <f t="shared" si="3"/>
        <v>0</v>
      </c>
      <c r="T53" s="18">
        <f t="shared" si="4"/>
        <v>0</v>
      </c>
    </row>
    <row r="54" spans="1:20" ht="12.75">
      <c r="A54" s="1" t="s">
        <v>35</v>
      </c>
      <c r="B54" s="12">
        <v>760</v>
      </c>
      <c r="C54" s="13">
        <v>760</v>
      </c>
      <c r="D54" s="13">
        <v>760</v>
      </c>
      <c r="E54" s="13"/>
      <c r="F54" s="13"/>
      <c r="G54" s="14">
        <f t="shared" si="1"/>
        <v>2280</v>
      </c>
      <c r="H54" s="2"/>
      <c r="I54" s="2"/>
      <c r="J54" s="2"/>
      <c r="K54" s="2"/>
      <c r="L54" s="2"/>
      <c r="M54" s="2">
        <f t="shared" si="2"/>
        <v>0</v>
      </c>
      <c r="N54" s="2"/>
      <c r="O54" s="2"/>
      <c r="P54" s="2"/>
      <c r="Q54" s="2"/>
      <c r="R54" s="2"/>
      <c r="S54" s="2">
        <f t="shared" si="3"/>
        <v>0</v>
      </c>
      <c r="T54" s="18">
        <f t="shared" si="4"/>
        <v>0</v>
      </c>
    </row>
    <row r="55" spans="1:20" ht="12.75">
      <c r="A55" s="1" t="s">
        <v>43</v>
      </c>
      <c r="B55" s="12"/>
      <c r="C55" s="13"/>
      <c r="D55" s="13"/>
      <c r="E55" s="13"/>
      <c r="F55" s="13"/>
      <c r="G55" s="14">
        <f t="shared" si="1"/>
        <v>0</v>
      </c>
      <c r="H55" s="2">
        <v>1000</v>
      </c>
      <c r="I55" s="2">
        <v>1000</v>
      </c>
      <c r="J55" s="2">
        <v>1000</v>
      </c>
      <c r="K55" s="2"/>
      <c r="L55" s="2"/>
      <c r="M55" s="2">
        <f t="shared" si="2"/>
        <v>3000</v>
      </c>
      <c r="N55" s="2">
        <v>1000</v>
      </c>
      <c r="O55" s="2">
        <v>1000</v>
      </c>
      <c r="P55" s="2">
        <v>1000</v>
      </c>
      <c r="Q55" s="2"/>
      <c r="R55" s="2"/>
      <c r="S55" s="2">
        <f t="shared" si="3"/>
        <v>3000</v>
      </c>
      <c r="T55" s="18">
        <f t="shared" si="4"/>
        <v>0</v>
      </c>
    </row>
    <row r="56" spans="1:20" ht="12.75">
      <c r="A56" s="1" t="s">
        <v>85</v>
      </c>
      <c r="B56" s="12"/>
      <c r="C56" s="13"/>
      <c r="D56" s="13"/>
      <c r="E56" s="13"/>
      <c r="F56" s="13"/>
      <c r="G56" s="14">
        <f t="shared" si="1"/>
        <v>0</v>
      </c>
      <c r="H56" s="2"/>
      <c r="I56" s="2"/>
      <c r="J56" s="2"/>
      <c r="K56" s="2">
        <v>1500</v>
      </c>
      <c r="L56" s="2">
        <v>1500</v>
      </c>
      <c r="M56" s="2">
        <f t="shared" si="2"/>
        <v>3000</v>
      </c>
      <c r="N56" s="2"/>
      <c r="O56" s="2"/>
      <c r="P56" s="2"/>
      <c r="Q56" s="2">
        <v>1500</v>
      </c>
      <c r="R56" s="2">
        <v>1500</v>
      </c>
      <c r="S56" s="2">
        <f t="shared" si="3"/>
        <v>3000</v>
      </c>
      <c r="T56" s="18">
        <f t="shared" si="4"/>
        <v>0</v>
      </c>
    </row>
    <row r="57" spans="1:20" ht="12.75">
      <c r="A57" s="1" t="s">
        <v>86</v>
      </c>
      <c r="B57" s="12"/>
      <c r="C57" s="13"/>
      <c r="D57" s="13"/>
      <c r="E57" s="13"/>
      <c r="F57" s="13"/>
      <c r="G57" s="14">
        <f t="shared" si="1"/>
        <v>0</v>
      </c>
      <c r="H57" s="2"/>
      <c r="I57" s="2"/>
      <c r="J57" s="2"/>
      <c r="K57" s="2">
        <v>1200</v>
      </c>
      <c r="L57" s="2">
        <v>1200</v>
      </c>
      <c r="M57" s="2">
        <f t="shared" si="2"/>
        <v>2400</v>
      </c>
      <c r="N57" s="2"/>
      <c r="O57" s="2"/>
      <c r="P57" s="2"/>
      <c r="Q57" s="2">
        <v>1200</v>
      </c>
      <c r="R57" s="2">
        <v>1200</v>
      </c>
      <c r="S57" s="2">
        <f t="shared" si="3"/>
        <v>2400</v>
      </c>
      <c r="T57" s="18">
        <f t="shared" si="4"/>
        <v>0</v>
      </c>
    </row>
    <row r="58" spans="1:20" ht="12.75">
      <c r="A58" s="1" t="s">
        <v>87</v>
      </c>
      <c r="B58" s="12"/>
      <c r="C58" s="13"/>
      <c r="D58" s="13"/>
      <c r="E58" s="13"/>
      <c r="F58" s="13"/>
      <c r="G58" s="14">
        <f t="shared" si="1"/>
        <v>0</v>
      </c>
      <c r="H58" s="2"/>
      <c r="I58" s="2"/>
      <c r="J58" s="2"/>
      <c r="K58" s="2">
        <v>1000</v>
      </c>
      <c r="L58" s="2">
        <v>1000</v>
      </c>
      <c r="M58" s="2">
        <f t="shared" si="2"/>
        <v>2000</v>
      </c>
      <c r="N58" s="2"/>
      <c r="O58" s="2"/>
      <c r="P58" s="2"/>
      <c r="Q58" s="2">
        <v>1000</v>
      </c>
      <c r="R58" s="2">
        <v>1000</v>
      </c>
      <c r="S58" s="2">
        <f t="shared" si="3"/>
        <v>2000</v>
      </c>
      <c r="T58" s="18">
        <f t="shared" si="4"/>
        <v>0</v>
      </c>
    </row>
    <row r="59" spans="1:20" ht="12.75">
      <c r="A59" s="1" t="s">
        <v>88</v>
      </c>
      <c r="B59" s="12"/>
      <c r="C59" s="13"/>
      <c r="D59" s="13"/>
      <c r="E59" s="13"/>
      <c r="F59" s="13"/>
      <c r="G59" s="14">
        <f t="shared" si="1"/>
        <v>0</v>
      </c>
      <c r="H59" s="2"/>
      <c r="I59" s="2"/>
      <c r="J59" s="2"/>
      <c r="K59" s="2"/>
      <c r="L59" s="2"/>
      <c r="M59" s="2">
        <f t="shared" si="2"/>
        <v>0</v>
      </c>
      <c r="N59" s="2"/>
      <c r="O59" s="2"/>
      <c r="P59" s="2"/>
      <c r="Q59" s="2"/>
      <c r="R59" s="2"/>
      <c r="S59" s="2">
        <f t="shared" si="3"/>
        <v>0</v>
      </c>
      <c r="T59" s="18">
        <f t="shared" si="4"/>
        <v>0</v>
      </c>
    </row>
    <row r="60" spans="1:20" ht="12.75">
      <c r="A60" s="1" t="s">
        <v>93</v>
      </c>
      <c r="B60" s="12"/>
      <c r="C60" s="13"/>
      <c r="D60" s="13"/>
      <c r="E60" s="13"/>
      <c r="F60" s="13"/>
      <c r="G60" s="14">
        <f t="shared" si="1"/>
        <v>0</v>
      </c>
      <c r="H60" s="2"/>
      <c r="I60" s="2"/>
      <c r="J60" s="2"/>
      <c r="K60" s="2"/>
      <c r="L60" s="2"/>
      <c r="M60" s="2">
        <f t="shared" si="2"/>
        <v>0</v>
      </c>
      <c r="N60" s="2"/>
      <c r="O60" s="2"/>
      <c r="P60" s="2"/>
      <c r="Q60" s="2"/>
      <c r="R60" s="2"/>
      <c r="S60" s="2">
        <f t="shared" si="3"/>
        <v>0</v>
      </c>
      <c r="T60" s="18">
        <f t="shared" si="4"/>
        <v>0</v>
      </c>
    </row>
    <row r="61" spans="1:20" ht="12.75">
      <c r="A61" s="1"/>
      <c r="B61" s="12"/>
      <c r="C61" s="13"/>
      <c r="D61" s="13"/>
      <c r="E61" s="13"/>
      <c r="F61" s="13"/>
      <c r="G61" s="14">
        <f t="shared" si="1"/>
        <v>0</v>
      </c>
      <c r="H61" s="2"/>
      <c r="I61" s="2"/>
      <c r="J61" s="2"/>
      <c r="K61" s="2"/>
      <c r="L61" s="2"/>
      <c r="M61" s="2">
        <f t="shared" si="2"/>
        <v>0</v>
      </c>
      <c r="N61" s="2"/>
      <c r="O61" s="2"/>
      <c r="P61" s="2"/>
      <c r="Q61" s="2"/>
      <c r="R61" s="2"/>
      <c r="S61" s="2">
        <f t="shared" si="3"/>
        <v>0</v>
      </c>
      <c r="T61" s="18">
        <f t="shared" si="4"/>
        <v>0</v>
      </c>
    </row>
    <row r="62" spans="1:20" ht="12.75">
      <c r="A62" s="1"/>
      <c r="B62" s="12"/>
      <c r="C62" s="13"/>
      <c r="D62" s="13"/>
      <c r="E62" s="13"/>
      <c r="F62" s="13"/>
      <c r="G62" s="14">
        <f t="shared" si="1"/>
        <v>0</v>
      </c>
      <c r="H62" s="2"/>
      <c r="I62" s="2"/>
      <c r="J62" s="2"/>
      <c r="K62" s="2"/>
      <c r="L62" s="2"/>
      <c r="M62" s="2">
        <f t="shared" si="2"/>
        <v>0</v>
      </c>
      <c r="N62" s="2"/>
      <c r="O62" s="2"/>
      <c r="P62" s="2"/>
      <c r="Q62" s="2"/>
      <c r="R62" s="2"/>
      <c r="S62" s="2">
        <f t="shared" si="3"/>
        <v>0</v>
      </c>
      <c r="T62" s="18">
        <f t="shared" si="4"/>
        <v>0</v>
      </c>
    </row>
    <row r="63" spans="1:20" ht="12.75">
      <c r="A63" s="1" t="s">
        <v>41</v>
      </c>
      <c r="B63" s="12">
        <f>SUM(B8:B62)</f>
        <v>14664</v>
      </c>
      <c r="C63" s="13">
        <f>SUM(C8:C62)</f>
        <v>14664</v>
      </c>
      <c r="D63" s="13">
        <f>SUM(D8:D62)</f>
        <v>14664</v>
      </c>
      <c r="E63" s="13">
        <f>SUM(E8:E62)</f>
        <v>89517</v>
      </c>
      <c r="F63" s="13">
        <f>SUM(F8:F62)</f>
        <v>86361</v>
      </c>
      <c r="G63" s="14">
        <f t="shared" si="1"/>
        <v>219870</v>
      </c>
      <c r="H63" s="2">
        <f>SUM(H8:H62)</f>
        <v>15100</v>
      </c>
      <c r="I63" s="2">
        <f>SUM(I8:I62)</f>
        <v>15100</v>
      </c>
      <c r="J63" s="2">
        <f>SUM(J8:J62)</f>
        <v>15100</v>
      </c>
      <c r="K63" s="2">
        <f>SUM(K8:K62)</f>
        <v>105400</v>
      </c>
      <c r="L63" s="2">
        <f>SUM(L8:L62)</f>
        <v>105400</v>
      </c>
      <c r="M63" s="2">
        <f t="shared" si="2"/>
        <v>256100</v>
      </c>
      <c r="N63" s="2">
        <f>SUM(N8:N62)</f>
        <v>15100</v>
      </c>
      <c r="O63" s="2">
        <f>SUM(O8:O62)</f>
        <v>15100</v>
      </c>
      <c r="P63" s="2">
        <f>SUM(P8:P62)</f>
        <v>15100</v>
      </c>
      <c r="Q63" s="2">
        <f>SUM(Q8:Q62)</f>
        <v>110600</v>
      </c>
      <c r="R63" s="2">
        <f>SUM(R8:R62)</f>
        <v>110600</v>
      </c>
      <c r="S63" s="2">
        <f t="shared" si="3"/>
        <v>266500</v>
      </c>
      <c r="T63" s="18">
        <f t="shared" si="4"/>
        <v>10400</v>
      </c>
    </row>
    <row r="64" spans="1:7" ht="12.75">
      <c r="A64" s="1"/>
      <c r="B64" s="2"/>
      <c r="C64" s="2"/>
      <c r="D64" s="2"/>
      <c r="E64" s="2"/>
      <c r="F64" s="2"/>
      <c r="G64" s="2"/>
    </row>
    <row r="66" ht="12.75">
      <c r="A66" s="21" t="s">
        <v>96</v>
      </c>
    </row>
  </sheetData>
  <mergeCells count="3">
    <mergeCell ref="B6:G6"/>
    <mergeCell ref="H6:M6"/>
    <mergeCell ref="N6:S6"/>
  </mergeCells>
  <printOptions/>
  <pageMargins left="0.75" right="0.75" top="1" bottom="1" header="0.5" footer="0.5"/>
  <pageSetup fitToHeight="2" fitToWidth="1" horizontalDpi="300" verticalDpi="3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C16" sqref="C16"/>
    </sheetView>
  </sheetViews>
  <sheetFormatPr defaultColWidth="9.140625" defaultRowHeight="12.75"/>
  <cols>
    <col min="1" max="1" width="26.00390625" style="0" customWidth="1"/>
    <col min="8" max="8" width="2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73</v>
      </c>
      <c r="B2" s="1"/>
      <c r="C2" s="1"/>
      <c r="D2" s="1"/>
      <c r="E2" s="1"/>
      <c r="F2" s="1"/>
      <c r="G2" s="1"/>
    </row>
    <row r="3" spans="1:7" ht="12.75">
      <c r="A3" s="1" t="s">
        <v>82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3"/>
      <c r="C6" s="3"/>
      <c r="D6" s="3"/>
      <c r="E6" s="3"/>
      <c r="F6" s="3"/>
      <c r="G6" s="3"/>
    </row>
    <row r="7" spans="1:7" ht="12.75">
      <c r="A7" s="1"/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</row>
    <row r="8" spans="1:7" ht="12.75">
      <c r="A8" s="1" t="s">
        <v>44</v>
      </c>
      <c r="B8" s="2">
        <v>525</v>
      </c>
      <c r="C8" s="2">
        <v>525</v>
      </c>
      <c r="D8" s="2">
        <v>525</v>
      </c>
      <c r="E8" s="2">
        <v>1000</v>
      </c>
      <c r="F8" s="2">
        <v>1000</v>
      </c>
      <c r="G8" s="2">
        <f aca="true" t="shared" si="0" ref="G8:G33">SUM(B8:F8)</f>
        <v>3575</v>
      </c>
    </row>
    <row r="9" spans="1:7" ht="12.75">
      <c r="A9" s="1" t="s">
        <v>45</v>
      </c>
      <c r="B9" s="2"/>
      <c r="C9" s="2"/>
      <c r="D9" s="2"/>
      <c r="E9" s="2">
        <v>500</v>
      </c>
      <c r="F9" s="2"/>
      <c r="G9" s="2">
        <f t="shared" si="0"/>
        <v>500</v>
      </c>
    </row>
    <row r="10" spans="1:7" ht="12.75">
      <c r="A10" s="1" t="s">
        <v>48</v>
      </c>
      <c r="B10" s="2"/>
      <c r="C10" s="2">
        <v>525</v>
      </c>
      <c r="D10" s="2">
        <v>450</v>
      </c>
      <c r="E10" s="2" t="s">
        <v>68</v>
      </c>
      <c r="F10" s="2">
        <v>525</v>
      </c>
      <c r="G10" s="2">
        <f t="shared" si="0"/>
        <v>1500</v>
      </c>
    </row>
    <row r="11" spans="1:7" ht="12.75">
      <c r="A11" s="1" t="s">
        <v>49</v>
      </c>
      <c r="B11" s="2"/>
      <c r="C11" s="2"/>
      <c r="D11" s="2"/>
      <c r="E11" s="2">
        <v>400</v>
      </c>
      <c r="F11" s="2"/>
      <c r="G11" s="2">
        <f t="shared" si="0"/>
        <v>400</v>
      </c>
    </row>
    <row r="12" spans="1:7" ht="12.75">
      <c r="A12" s="1" t="s">
        <v>50</v>
      </c>
      <c r="B12" s="2"/>
      <c r="C12" s="2"/>
      <c r="D12" s="2"/>
      <c r="E12" s="2" t="s">
        <v>68</v>
      </c>
      <c r="F12" s="2">
        <v>450</v>
      </c>
      <c r="G12" s="2">
        <f t="shared" si="0"/>
        <v>450</v>
      </c>
    </row>
    <row r="13" spans="1:7" ht="12.75">
      <c r="A13" s="1" t="s">
        <v>51</v>
      </c>
      <c r="B13" s="2"/>
      <c r="C13" s="2"/>
      <c r="D13" s="2"/>
      <c r="E13" s="2">
        <v>450</v>
      </c>
      <c r="F13" s="2">
        <v>450</v>
      </c>
      <c r="G13" s="2">
        <f t="shared" si="0"/>
        <v>900</v>
      </c>
    </row>
    <row r="14" spans="1:7" ht="12.75">
      <c r="A14" s="1" t="s">
        <v>52</v>
      </c>
      <c r="B14" s="2"/>
      <c r="C14" s="2"/>
      <c r="D14" s="2"/>
      <c r="E14" s="2">
        <v>450</v>
      </c>
      <c r="F14" s="2"/>
      <c r="G14" s="2">
        <f t="shared" si="0"/>
        <v>450</v>
      </c>
    </row>
    <row r="15" spans="1:7" ht="12.75">
      <c r="A15" s="1" t="s">
        <v>53</v>
      </c>
      <c r="B15" s="2"/>
      <c r="C15" s="2"/>
      <c r="D15" s="2"/>
      <c r="E15" s="2">
        <v>450</v>
      </c>
      <c r="F15" s="2"/>
      <c r="G15" s="2">
        <f t="shared" si="0"/>
        <v>450</v>
      </c>
    </row>
    <row r="16" spans="1:7" ht="12.75">
      <c r="A16" s="1" t="s">
        <v>54</v>
      </c>
      <c r="B16" s="2"/>
      <c r="C16" s="2"/>
      <c r="D16" s="2"/>
      <c r="E16" s="2">
        <v>900</v>
      </c>
      <c r="F16" s="2"/>
      <c r="G16" s="2">
        <f t="shared" si="0"/>
        <v>900</v>
      </c>
    </row>
    <row r="17" spans="1:7" ht="12.75">
      <c r="A17" s="1" t="s">
        <v>55</v>
      </c>
      <c r="B17" s="2"/>
      <c r="C17" s="2"/>
      <c r="D17" s="2"/>
      <c r="E17" s="2">
        <v>400</v>
      </c>
      <c r="F17" s="2">
        <v>400</v>
      </c>
      <c r="G17" s="2">
        <f t="shared" si="0"/>
        <v>800</v>
      </c>
    </row>
    <row r="18" spans="1:7" ht="12.75">
      <c r="A18" s="1" t="s">
        <v>56</v>
      </c>
      <c r="B18" s="2"/>
      <c r="C18" s="2"/>
      <c r="D18" s="2"/>
      <c r="E18" s="2">
        <v>450</v>
      </c>
      <c r="F18" s="2">
        <v>450</v>
      </c>
      <c r="G18" s="2">
        <f t="shared" si="0"/>
        <v>900</v>
      </c>
    </row>
    <row r="19" spans="1:7" ht="12.75">
      <c r="A19" s="1" t="s">
        <v>57</v>
      </c>
      <c r="B19" s="2"/>
      <c r="C19" s="2"/>
      <c r="D19" s="2"/>
      <c r="E19" s="2">
        <v>300</v>
      </c>
      <c r="F19" s="2"/>
      <c r="G19" s="2">
        <f t="shared" si="0"/>
        <v>300</v>
      </c>
    </row>
    <row r="20" spans="1:7" ht="12.75">
      <c r="A20" s="1" t="s">
        <v>58</v>
      </c>
      <c r="B20" s="2"/>
      <c r="C20" s="2"/>
      <c r="D20" s="2"/>
      <c r="E20" s="2">
        <v>525</v>
      </c>
      <c r="F20" s="2"/>
      <c r="G20" s="2">
        <f t="shared" si="0"/>
        <v>525</v>
      </c>
    </row>
    <row r="21" spans="1:7" ht="12.75">
      <c r="A21" s="1" t="s">
        <v>59</v>
      </c>
      <c r="B21" s="2"/>
      <c r="C21" s="2"/>
      <c r="D21" s="2"/>
      <c r="E21" s="2">
        <v>450</v>
      </c>
      <c r="F21" s="2">
        <v>450</v>
      </c>
      <c r="G21" s="2">
        <f t="shared" si="0"/>
        <v>900</v>
      </c>
    </row>
    <row r="22" spans="1:7" ht="12.75">
      <c r="A22" s="1" t="s">
        <v>60</v>
      </c>
      <c r="B22" s="2"/>
      <c r="C22" s="2"/>
      <c r="D22" s="2"/>
      <c r="E22" s="2">
        <v>450</v>
      </c>
      <c r="F22" s="2">
        <v>450</v>
      </c>
      <c r="G22" s="2">
        <f t="shared" si="0"/>
        <v>900</v>
      </c>
    </row>
    <row r="23" spans="1:7" ht="12.75">
      <c r="A23" s="1" t="s">
        <v>71</v>
      </c>
      <c r="B23" s="2"/>
      <c r="C23" s="2"/>
      <c r="D23" s="2"/>
      <c r="E23" s="2">
        <v>450</v>
      </c>
      <c r="F23" s="2">
        <v>450</v>
      </c>
      <c r="G23" s="2">
        <f t="shared" si="0"/>
        <v>900</v>
      </c>
    </row>
    <row r="24" spans="1:7" ht="12.75">
      <c r="A24" s="1" t="s">
        <v>61</v>
      </c>
      <c r="B24" s="2"/>
      <c r="C24" s="2"/>
      <c r="D24" s="2"/>
      <c r="E24" s="2">
        <v>450</v>
      </c>
      <c r="F24" s="2">
        <v>450</v>
      </c>
      <c r="G24" s="2">
        <f t="shared" si="0"/>
        <v>900</v>
      </c>
    </row>
    <row r="25" spans="1:7" ht="12.75">
      <c r="A25" s="1" t="s">
        <v>62</v>
      </c>
      <c r="B25" s="2"/>
      <c r="C25" s="2"/>
      <c r="D25" s="2"/>
      <c r="E25" s="2">
        <v>450</v>
      </c>
      <c r="F25" s="2"/>
      <c r="G25" s="2">
        <f t="shared" si="0"/>
        <v>450</v>
      </c>
    </row>
    <row r="26" spans="1:7" ht="12.75">
      <c r="A26" s="1" t="s">
        <v>63</v>
      </c>
      <c r="B26" s="2"/>
      <c r="C26" s="2"/>
      <c r="D26" s="2"/>
      <c r="E26" s="2">
        <v>450</v>
      </c>
      <c r="F26" s="2"/>
      <c r="G26" s="2">
        <f t="shared" si="0"/>
        <v>450</v>
      </c>
    </row>
    <row r="27" spans="1:7" ht="12.75">
      <c r="A27" s="1" t="s">
        <v>70</v>
      </c>
      <c r="B27" s="2"/>
      <c r="C27" s="2"/>
      <c r="D27" s="2"/>
      <c r="E27" s="2">
        <v>450</v>
      </c>
      <c r="F27" s="2">
        <v>450</v>
      </c>
      <c r="G27" s="2">
        <f t="shared" si="0"/>
        <v>900</v>
      </c>
    </row>
    <row r="28" spans="1:7" ht="12.75">
      <c r="A28" s="1" t="s">
        <v>64</v>
      </c>
      <c r="B28" s="2"/>
      <c r="C28" s="2"/>
      <c r="D28" s="2"/>
      <c r="E28" s="2">
        <v>450</v>
      </c>
      <c r="F28" s="2">
        <v>450</v>
      </c>
      <c r="G28" s="2">
        <f t="shared" si="0"/>
        <v>900</v>
      </c>
    </row>
    <row r="29" spans="1:7" ht="12.75">
      <c r="A29" s="1" t="s">
        <v>65</v>
      </c>
      <c r="B29" s="2"/>
      <c r="C29" s="2"/>
      <c r="D29" s="2"/>
      <c r="E29" s="2">
        <v>450</v>
      </c>
      <c r="F29" s="2"/>
      <c r="G29" s="2">
        <f t="shared" si="0"/>
        <v>450</v>
      </c>
    </row>
    <row r="30" spans="1:7" ht="12.75">
      <c r="A30" s="1" t="s">
        <v>66</v>
      </c>
      <c r="B30" s="2"/>
      <c r="C30" s="2"/>
      <c r="D30" s="2"/>
      <c r="E30" s="2">
        <v>1500</v>
      </c>
      <c r="F30" s="2">
        <v>1500</v>
      </c>
      <c r="G30" s="2">
        <f t="shared" si="0"/>
        <v>3000</v>
      </c>
    </row>
    <row r="31" spans="1:7" ht="12.75">
      <c r="A31" s="1" t="s">
        <v>69</v>
      </c>
      <c r="B31" s="2"/>
      <c r="C31" s="2"/>
      <c r="D31" s="2"/>
      <c r="E31" s="2">
        <v>450</v>
      </c>
      <c r="F31" s="2"/>
      <c r="G31" s="2">
        <f t="shared" si="0"/>
        <v>450</v>
      </c>
    </row>
    <row r="32" spans="1:7" ht="12.75">
      <c r="A32" s="1" t="s">
        <v>76</v>
      </c>
      <c r="B32" s="2"/>
      <c r="C32" s="2"/>
      <c r="D32" s="2"/>
      <c r="E32" s="2"/>
      <c r="F32" s="2">
        <v>1500</v>
      </c>
      <c r="G32" s="2">
        <f t="shared" si="0"/>
        <v>1500</v>
      </c>
    </row>
    <row r="33" spans="1:7" ht="12.75">
      <c r="A33" s="1" t="s">
        <v>67</v>
      </c>
      <c r="B33" s="2"/>
      <c r="C33" s="2"/>
      <c r="D33" s="2"/>
      <c r="E33" s="2">
        <v>300</v>
      </c>
      <c r="F33" s="2"/>
      <c r="G33" s="2">
        <f t="shared" si="0"/>
        <v>300</v>
      </c>
    </row>
    <row r="34" spans="1:7" ht="12.75">
      <c r="A34" s="11" t="s">
        <v>72</v>
      </c>
      <c r="B34" s="2"/>
      <c r="C34" s="2"/>
      <c r="D34" s="2"/>
      <c r="E34" s="2"/>
      <c r="F34" s="2"/>
      <c r="G34" s="2">
        <f>12*1500</f>
        <v>18000</v>
      </c>
    </row>
    <row r="35" spans="1:7" s="6" customFormat="1" ht="12.75">
      <c r="A35" s="8" t="s">
        <v>74</v>
      </c>
      <c r="B35" s="5">
        <f aca="true" t="shared" si="1" ref="B35:G35">SUM(B8:B34)</f>
        <v>525</v>
      </c>
      <c r="C35" s="5">
        <f t="shared" si="1"/>
        <v>1050</v>
      </c>
      <c r="D35" s="5">
        <f t="shared" si="1"/>
        <v>975</v>
      </c>
      <c r="E35" s="5">
        <f t="shared" si="1"/>
        <v>12125</v>
      </c>
      <c r="F35" s="5">
        <f t="shared" si="1"/>
        <v>8975</v>
      </c>
      <c r="G35" s="5">
        <f t="shared" si="1"/>
        <v>41650</v>
      </c>
    </row>
    <row r="36" spans="1:7" ht="12.75">
      <c r="A36" s="7"/>
      <c r="B36" s="2"/>
      <c r="C36" s="2"/>
      <c r="D36" s="2"/>
      <c r="E36" s="2"/>
      <c r="F36" s="2"/>
      <c r="G36" s="2"/>
    </row>
    <row r="37" spans="1:7" ht="12.75">
      <c r="A37" s="9" t="s">
        <v>42</v>
      </c>
      <c r="B37" s="2">
        <v>1000</v>
      </c>
      <c r="C37" s="2">
        <v>1000</v>
      </c>
      <c r="D37" s="2"/>
      <c r="E37" s="2">
        <v>1500</v>
      </c>
      <c r="F37" s="2">
        <v>1500</v>
      </c>
      <c r="G37" s="2">
        <f>SUM(B37:F37)</f>
        <v>5000</v>
      </c>
    </row>
    <row r="38" spans="1:7" ht="12.75">
      <c r="A38" s="9" t="s">
        <v>46</v>
      </c>
      <c r="B38" s="2">
        <v>1000</v>
      </c>
      <c r="C38" s="2">
        <v>1400</v>
      </c>
      <c r="D38" s="2">
        <v>1400</v>
      </c>
      <c r="E38" s="2"/>
      <c r="F38" s="2"/>
      <c r="G38" s="2">
        <f>SUM(B38:F38)</f>
        <v>3800</v>
      </c>
    </row>
    <row r="39" spans="1:7" ht="12.75">
      <c r="A39" s="9" t="s">
        <v>47</v>
      </c>
      <c r="B39" s="2">
        <v>1000</v>
      </c>
      <c r="C39" s="2"/>
      <c r="D39" s="2"/>
      <c r="E39" s="2">
        <v>2000</v>
      </c>
      <c r="F39" s="2">
        <v>2000</v>
      </c>
      <c r="G39" s="2">
        <f>SUM(B39:F39)</f>
        <v>5000</v>
      </c>
    </row>
    <row r="40" spans="1:7" s="6" customFormat="1" ht="12.75">
      <c r="A40" s="10" t="s">
        <v>75</v>
      </c>
      <c r="B40" s="5">
        <f aca="true" t="shared" si="2" ref="B40:G40">SUM(B37:B39)</f>
        <v>3000</v>
      </c>
      <c r="C40" s="5">
        <f t="shared" si="2"/>
        <v>2400</v>
      </c>
      <c r="D40" s="5">
        <f t="shared" si="2"/>
        <v>1400</v>
      </c>
      <c r="E40" s="5">
        <f t="shared" si="2"/>
        <v>3500</v>
      </c>
      <c r="F40" s="5">
        <f t="shared" si="2"/>
        <v>3500</v>
      </c>
      <c r="G40" s="5">
        <f t="shared" si="2"/>
        <v>13800</v>
      </c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pane xSplit="1" ySplit="7" topLeftCell="M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1" sqref="M11"/>
    </sheetView>
  </sheetViews>
  <sheetFormatPr defaultColWidth="9.140625" defaultRowHeight="12.75"/>
  <cols>
    <col min="1" max="2" width="26.28125" style="0" customWidth="1"/>
    <col min="3" max="8" width="0" style="0" hidden="1" customWidth="1"/>
  </cols>
  <sheetData>
    <row r="1" spans="1:2" ht="14.25">
      <c r="A1" s="20" t="s">
        <v>0</v>
      </c>
      <c r="B1" s="20"/>
    </row>
    <row r="2" spans="1:2" ht="14.25">
      <c r="A2" s="20" t="s">
        <v>1</v>
      </c>
      <c r="B2" s="20"/>
    </row>
    <row r="3" spans="1:2" ht="14.25">
      <c r="A3" s="20" t="s">
        <v>149</v>
      </c>
      <c r="B3" s="20"/>
    </row>
    <row r="4" spans="1:2" ht="12.75">
      <c r="A4" s="1"/>
      <c r="B4" s="1"/>
    </row>
    <row r="5" spans="1:2" ht="13.5" thickBot="1">
      <c r="A5" s="1"/>
      <c r="B5" s="1"/>
    </row>
    <row r="6" spans="1:20" ht="13.5" thickBot="1">
      <c r="A6" s="1"/>
      <c r="B6" s="1"/>
      <c r="C6" s="43" t="s">
        <v>97</v>
      </c>
      <c r="D6" s="43"/>
      <c r="E6" s="43"/>
      <c r="F6" s="43"/>
      <c r="G6" s="43"/>
      <c r="H6" s="44"/>
      <c r="I6" s="43" t="s">
        <v>143</v>
      </c>
      <c r="J6" s="43"/>
      <c r="K6" s="43"/>
      <c r="L6" s="43"/>
      <c r="M6" s="43"/>
      <c r="N6" s="43"/>
      <c r="O6" s="43" t="s">
        <v>148</v>
      </c>
      <c r="P6" s="43"/>
      <c r="Q6" s="43"/>
      <c r="R6" s="43"/>
      <c r="S6" s="43"/>
      <c r="T6" s="43"/>
    </row>
    <row r="7" spans="1:20" ht="13.5" thickBot="1">
      <c r="A7" s="1"/>
      <c r="B7" s="1"/>
      <c r="C7" s="15" t="s">
        <v>36</v>
      </c>
      <c r="D7" s="15" t="s">
        <v>37</v>
      </c>
      <c r="E7" s="15" t="s">
        <v>38</v>
      </c>
      <c r="F7" s="15" t="s">
        <v>39</v>
      </c>
      <c r="G7" s="15" t="s">
        <v>40</v>
      </c>
      <c r="H7" s="16" t="s">
        <v>41</v>
      </c>
      <c r="I7" s="15" t="s">
        <v>36</v>
      </c>
      <c r="J7" s="15" t="s">
        <v>37</v>
      </c>
      <c r="K7" s="15" t="s">
        <v>38</v>
      </c>
      <c r="L7" s="15" t="s">
        <v>39</v>
      </c>
      <c r="M7" s="15" t="s">
        <v>40</v>
      </c>
      <c r="N7" s="15" t="s">
        <v>41</v>
      </c>
      <c r="O7" s="15" t="s">
        <v>36</v>
      </c>
      <c r="P7" s="15" t="s">
        <v>37</v>
      </c>
      <c r="Q7" s="15" t="s">
        <v>38</v>
      </c>
      <c r="R7" s="15" t="s">
        <v>39</v>
      </c>
      <c r="S7" s="15" t="s">
        <v>40</v>
      </c>
      <c r="T7" s="15" t="s">
        <v>41</v>
      </c>
    </row>
    <row r="8" spans="1:20" ht="12.75">
      <c r="A8" s="1" t="s">
        <v>3</v>
      </c>
      <c r="B8" s="1" t="s">
        <v>105</v>
      </c>
      <c r="C8" s="2"/>
      <c r="D8" s="2"/>
      <c r="E8" s="2"/>
      <c r="F8" s="2">
        <v>2700</v>
      </c>
      <c r="G8" s="2">
        <v>2700</v>
      </c>
      <c r="H8" s="2">
        <f>SUM(C8:G8)</f>
        <v>5400</v>
      </c>
      <c r="I8" s="12"/>
      <c r="J8" s="13"/>
      <c r="K8" s="13"/>
      <c r="L8" s="13">
        <v>2700</v>
      </c>
      <c r="M8" s="13">
        <v>2700</v>
      </c>
      <c r="N8" s="13">
        <f>SUM(I8:M8)</f>
        <v>5400</v>
      </c>
      <c r="O8" s="26">
        <f>+I8*1.04</f>
        <v>0</v>
      </c>
      <c r="P8" s="30">
        <v>0</v>
      </c>
      <c r="Q8" s="30">
        <v>0</v>
      </c>
      <c r="R8" s="26">
        <f>2700*1.04</f>
        <v>2808</v>
      </c>
      <c r="S8" s="26">
        <f>2700*1.04</f>
        <v>2808</v>
      </c>
      <c r="T8" s="26">
        <f aca="true" t="shared" si="0" ref="T8:T34">SUM(O8:S8)</f>
        <v>5616</v>
      </c>
    </row>
    <row r="9" spans="1:20" ht="12.75">
      <c r="A9" s="1" t="s">
        <v>2</v>
      </c>
      <c r="B9" s="1" t="s">
        <v>104</v>
      </c>
      <c r="C9" s="2"/>
      <c r="D9" s="2"/>
      <c r="E9" s="2"/>
      <c r="F9" s="2">
        <v>2000</v>
      </c>
      <c r="G9" s="2">
        <v>2000</v>
      </c>
      <c r="H9" s="2">
        <f aca="true" t="shared" si="1" ref="H9:H57">SUM(C9:G9)</f>
        <v>4000</v>
      </c>
      <c r="I9" s="12"/>
      <c r="J9" s="13"/>
      <c r="K9" s="13"/>
      <c r="L9" s="13">
        <v>2000</v>
      </c>
      <c r="M9" s="13">
        <v>2000</v>
      </c>
      <c r="N9" s="13">
        <f aca="true" t="shared" si="2" ref="N9:N57">SUM(I9:M9)</f>
        <v>4000</v>
      </c>
      <c r="O9" s="27">
        <f aca="true" t="shared" si="3" ref="O9:O56">+I9*1.04</f>
        <v>0</v>
      </c>
      <c r="P9" s="14">
        <f>+J9*1.04</f>
        <v>0</v>
      </c>
      <c r="Q9" s="14">
        <f>+K9*1.04</f>
        <v>0</v>
      </c>
      <c r="R9" s="27">
        <f>+L9*1.04</f>
        <v>2080</v>
      </c>
      <c r="S9" s="27">
        <f>+M9*1.04</f>
        <v>2080</v>
      </c>
      <c r="T9" s="27">
        <f t="shared" si="0"/>
        <v>4160</v>
      </c>
    </row>
    <row r="10" spans="1:20" ht="12.75">
      <c r="A10" s="1" t="s">
        <v>4</v>
      </c>
      <c r="B10" s="1" t="s">
        <v>106</v>
      </c>
      <c r="C10" s="2"/>
      <c r="D10" s="2"/>
      <c r="E10" s="2"/>
      <c r="F10" s="2">
        <v>1500</v>
      </c>
      <c r="G10" s="2">
        <v>1500</v>
      </c>
      <c r="H10" s="2">
        <f t="shared" si="1"/>
        <v>3000</v>
      </c>
      <c r="I10" s="12"/>
      <c r="J10" s="13"/>
      <c r="K10" s="13"/>
      <c r="L10" s="13">
        <v>1500</v>
      </c>
      <c r="M10" s="13">
        <v>1500</v>
      </c>
      <c r="N10" s="13">
        <f t="shared" si="2"/>
        <v>3000</v>
      </c>
      <c r="O10" s="27">
        <f t="shared" si="3"/>
        <v>0</v>
      </c>
      <c r="P10" s="14">
        <f aca="true" t="shared" si="4" ref="P10:P56">+J10*1.04</f>
        <v>0</v>
      </c>
      <c r="Q10" s="14">
        <f aca="true" t="shared" si="5" ref="Q10:Q37">+K10*1.04</f>
        <v>0</v>
      </c>
      <c r="R10" s="27">
        <f aca="true" t="shared" si="6" ref="R10:R56">+L10*1.04</f>
        <v>1560</v>
      </c>
      <c r="S10" s="27">
        <f aca="true" t="shared" si="7" ref="S10:S31">+M10*1.04</f>
        <v>1560</v>
      </c>
      <c r="T10" s="27">
        <f t="shared" si="0"/>
        <v>3120</v>
      </c>
    </row>
    <row r="11" spans="1:20" ht="12.75">
      <c r="A11" s="1" t="s">
        <v>99</v>
      </c>
      <c r="B11" s="1" t="s">
        <v>103</v>
      </c>
      <c r="C11" s="2"/>
      <c r="D11" s="2"/>
      <c r="E11" s="2"/>
      <c r="F11" s="2">
        <v>1500</v>
      </c>
      <c r="G11" s="2">
        <v>1500</v>
      </c>
      <c r="H11" s="2">
        <f t="shared" si="1"/>
        <v>3000</v>
      </c>
      <c r="I11" s="12"/>
      <c r="J11" s="13"/>
      <c r="K11" s="13"/>
      <c r="L11" s="13">
        <v>1500</v>
      </c>
      <c r="M11" s="13">
        <v>1500</v>
      </c>
      <c r="N11" s="13">
        <f t="shared" si="2"/>
        <v>3000</v>
      </c>
      <c r="O11" s="27">
        <f t="shared" si="3"/>
        <v>0</v>
      </c>
      <c r="P11" s="14">
        <f t="shared" si="4"/>
        <v>0</v>
      </c>
      <c r="Q11" s="14">
        <f t="shared" si="5"/>
        <v>0</v>
      </c>
      <c r="R11" s="27">
        <f t="shared" si="6"/>
        <v>1560</v>
      </c>
      <c r="S11" s="27">
        <f t="shared" si="7"/>
        <v>1560</v>
      </c>
      <c r="T11" s="27">
        <f t="shared" si="0"/>
        <v>3120</v>
      </c>
    </row>
    <row r="12" spans="1:20" ht="12.75">
      <c r="A12" s="1" t="s">
        <v>5</v>
      </c>
      <c r="B12" s="1" t="s">
        <v>100</v>
      </c>
      <c r="C12" s="2">
        <v>1600</v>
      </c>
      <c r="D12" s="2">
        <v>1600</v>
      </c>
      <c r="E12" s="2">
        <v>1600</v>
      </c>
      <c r="F12" s="2">
        <v>5500</v>
      </c>
      <c r="G12" s="2">
        <v>5500</v>
      </c>
      <c r="H12" s="2">
        <f t="shared" si="1"/>
        <v>15800</v>
      </c>
      <c r="I12" s="12">
        <v>1600</v>
      </c>
      <c r="J12" s="13">
        <v>1600</v>
      </c>
      <c r="K12" s="13">
        <v>1600</v>
      </c>
      <c r="L12" s="13">
        <v>5500</v>
      </c>
      <c r="M12" s="13">
        <v>5500</v>
      </c>
      <c r="N12" s="13">
        <f t="shared" si="2"/>
        <v>15800</v>
      </c>
      <c r="O12" s="27">
        <f t="shared" si="3"/>
        <v>1664</v>
      </c>
      <c r="P12" s="14">
        <f t="shared" si="4"/>
        <v>1664</v>
      </c>
      <c r="Q12" s="14">
        <f t="shared" si="5"/>
        <v>1664</v>
      </c>
      <c r="R12" s="27">
        <f t="shared" si="6"/>
        <v>5720</v>
      </c>
      <c r="S12" s="27">
        <f t="shared" si="7"/>
        <v>5720</v>
      </c>
      <c r="T12" s="27">
        <f t="shared" si="0"/>
        <v>16432</v>
      </c>
    </row>
    <row r="13" spans="1:20" ht="12.75">
      <c r="A13" s="1" t="s">
        <v>6</v>
      </c>
      <c r="B13" s="1" t="s">
        <v>101</v>
      </c>
      <c r="C13" s="2">
        <v>1200</v>
      </c>
      <c r="D13" s="2">
        <v>1200</v>
      </c>
      <c r="E13" s="2">
        <v>1200</v>
      </c>
      <c r="F13" s="2">
        <v>3000</v>
      </c>
      <c r="G13" s="2">
        <v>3000</v>
      </c>
      <c r="H13" s="2">
        <f t="shared" si="1"/>
        <v>9600</v>
      </c>
      <c r="I13" s="12">
        <v>1200</v>
      </c>
      <c r="J13" s="13">
        <v>1200</v>
      </c>
      <c r="K13" s="13">
        <v>1200</v>
      </c>
      <c r="L13" s="13">
        <v>3000</v>
      </c>
      <c r="M13" s="13">
        <v>3000</v>
      </c>
      <c r="N13" s="13">
        <f t="shared" si="2"/>
        <v>9600</v>
      </c>
      <c r="O13" s="27">
        <f t="shared" si="3"/>
        <v>1248</v>
      </c>
      <c r="P13" s="14">
        <f t="shared" si="4"/>
        <v>1248</v>
      </c>
      <c r="Q13" s="14">
        <f t="shared" si="5"/>
        <v>1248</v>
      </c>
      <c r="R13" s="27">
        <f t="shared" si="6"/>
        <v>3120</v>
      </c>
      <c r="S13" s="27">
        <f t="shared" si="7"/>
        <v>3120</v>
      </c>
      <c r="T13" s="27">
        <f t="shared" si="0"/>
        <v>9984</v>
      </c>
    </row>
    <row r="14" spans="1:20" ht="12.75">
      <c r="A14" s="1" t="s">
        <v>7</v>
      </c>
      <c r="B14" s="1" t="s">
        <v>102</v>
      </c>
      <c r="C14" s="2"/>
      <c r="D14" s="2"/>
      <c r="E14" s="2"/>
      <c r="F14" s="2">
        <v>2400</v>
      </c>
      <c r="G14" s="2">
        <v>2400</v>
      </c>
      <c r="H14" s="2">
        <f t="shared" si="1"/>
        <v>4800</v>
      </c>
      <c r="I14" s="12"/>
      <c r="J14" s="13"/>
      <c r="K14" s="13"/>
      <c r="L14" s="13">
        <v>2400</v>
      </c>
      <c r="M14" s="13">
        <v>2400</v>
      </c>
      <c r="N14" s="13">
        <f t="shared" si="2"/>
        <v>4800</v>
      </c>
      <c r="O14" s="27">
        <f t="shared" si="3"/>
        <v>0</v>
      </c>
      <c r="P14" s="14">
        <f t="shared" si="4"/>
        <v>0</v>
      </c>
      <c r="Q14" s="14">
        <f t="shared" si="5"/>
        <v>0</v>
      </c>
      <c r="R14" s="27">
        <f t="shared" si="6"/>
        <v>2496</v>
      </c>
      <c r="S14" s="27">
        <f t="shared" si="7"/>
        <v>2496</v>
      </c>
      <c r="T14" s="27">
        <f t="shared" si="0"/>
        <v>4992</v>
      </c>
    </row>
    <row r="15" spans="1:20" ht="12.75">
      <c r="A15" s="1" t="s">
        <v>77</v>
      </c>
      <c r="B15" s="1" t="s">
        <v>107</v>
      </c>
      <c r="C15" s="2"/>
      <c r="D15" s="2"/>
      <c r="E15" s="2"/>
      <c r="F15" s="2">
        <v>2200</v>
      </c>
      <c r="G15" s="2">
        <v>2200</v>
      </c>
      <c r="H15" s="2">
        <f t="shared" si="1"/>
        <v>4400</v>
      </c>
      <c r="I15" s="12"/>
      <c r="J15" s="13"/>
      <c r="K15" s="13"/>
      <c r="L15" s="13">
        <v>2200</v>
      </c>
      <c r="M15" s="13">
        <v>2200</v>
      </c>
      <c r="N15" s="13">
        <f t="shared" si="2"/>
        <v>4400</v>
      </c>
      <c r="O15" s="27">
        <f t="shared" si="3"/>
        <v>0</v>
      </c>
      <c r="P15" s="14">
        <f t="shared" si="4"/>
        <v>0</v>
      </c>
      <c r="Q15" s="14">
        <f t="shared" si="5"/>
        <v>0</v>
      </c>
      <c r="R15" s="27">
        <f t="shared" si="6"/>
        <v>2288</v>
      </c>
      <c r="S15" s="27">
        <f t="shared" si="7"/>
        <v>2288</v>
      </c>
      <c r="T15" s="27">
        <f t="shared" si="0"/>
        <v>4576</v>
      </c>
    </row>
    <row r="16" spans="1:20" ht="12.75">
      <c r="A16" s="1" t="s">
        <v>10</v>
      </c>
      <c r="B16" s="1" t="s">
        <v>108</v>
      </c>
      <c r="C16" s="2">
        <v>1600</v>
      </c>
      <c r="D16" s="2">
        <v>1600</v>
      </c>
      <c r="E16" s="2">
        <v>1600</v>
      </c>
      <c r="F16" s="2">
        <v>5500</v>
      </c>
      <c r="G16" s="2">
        <v>5500</v>
      </c>
      <c r="H16" s="2">
        <f t="shared" si="1"/>
        <v>15800</v>
      </c>
      <c r="I16" s="12">
        <v>1600</v>
      </c>
      <c r="J16" s="13">
        <v>1600</v>
      </c>
      <c r="K16" s="13">
        <v>1600</v>
      </c>
      <c r="L16" s="13">
        <v>5500</v>
      </c>
      <c r="M16" s="13">
        <v>5500</v>
      </c>
      <c r="N16" s="13">
        <f t="shared" si="2"/>
        <v>15800</v>
      </c>
      <c r="O16" s="27">
        <f t="shared" si="3"/>
        <v>1664</v>
      </c>
      <c r="P16" s="14">
        <f t="shared" si="4"/>
        <v>1664</v>
      </c>
      <c r="Q16" s="14">
        <f t="shared" si="5"/>
        <v>1664</v>
      </c>
      <c r="R16" s="27">
        <f t="shared" si="6"/>
        <v>5720</v>
      </c>
      <c r="S16" s="27">
        <f t="shared" si="7"/>
        <v>5720</v>
      </c>
      <c r="T16" s="27">
        <f t="shared" si="0"/>
        <v>16432</v>
      </c>
    </row>
    <row r="17" spans="1:20" ht="12.75">
      <c r="A17" s="1" t="s">
        <v>8</v>
      </c>
      <c r="B17" s="1" t="s">
        <v>109</v>
      </c>
      <c r="C17" s="2">
        <v>1200</v>
      </c>
      <c r="D17" s="2">
        <v>1200</v>
      </c>
      <c r="E17" s="2">
        <v>1200</v>
      </c>
      <c r="F17" s="2">
        <v>3000</v>
      </c>
      <c r="G17" s="2">
        <v>3000</v>
      </c>
      <c r="H17" s="2">
        <f t="shared" si="1"/>
        <v>9600</v>
      </c>
      <c r="I17" s="12">
        <v>1200</v>
      </c>
      <c r="J17" s="13">
        <v>1200</v>
      </c>
      <c r="K17" s="13">
        <v>1200</v>
      </c>
      <c r="L17" s="13">
        <v>3000</v>
      </c>
      <c r="M17" s="13">
        <v>3000</v>
      </c>
      <c r="N17" s="13">
        <f t="shared" si="2"/>
        <v>9600</v>
      </c>
      <c r="O17" s="27">
        <f t="shared" si="3"/>
        <v>1248</v>
      </c>
      <c r="P17" s="14">
        <f t="shared" si="4"/>
        <v>1248</v>
      </c>
      <c r="Q17" s="14">
        <f t="shared" si="5"/>
        <v>1248</v>
      </c>
      <c r="R17" s="27">
        <f t="shared" si="6"/>
        <v>3120</v>
      </c>
      <c r="S17" s="27">
        <f t="shared" si="7"/>
        <v>3120</v>
      </c>
      <c r="T17" s="27">
        <f t="shared" si="0"/>
        <v>9984</v>
      </c>
    </row>
    <row r="18" spans="1:20" ht="12.75">
      <c r="A18" s="1" t="s">
        <v>9</v>
      </c>
      <c r="B18" s="1" t="s">
        <v>110</v>
      </c>
      <c r="C18" s="2"/>
      <c r="D18" s="2"/>
      <c r="E18" s="2"/>
      <c r="F18" s="2">
        <v>2400</v>
      </c>
      <c r="G18" s="2">
        <v>2400</v>
      </c>
      <c r="H18" s="2">
        <f t="shared" si="1"/>
        <v>4800</v>
      </c>
      <c r="I18" s="12"/>
      <c r="J18" s="13"/>
      <c r="K18" s="13"/>
      <c r="L18" s="13">
        <v>2400</v>
      </c>
      <c r="M18" s="13">
        <v>2400</v>
      </c>
      <c r="N18" s="13">
        <f t="shared" si="2"/>
        <v>4800</v>
      </c>
      <c r="O18" s="27">
        <f t="shared" si="3"/>
        <v>0</v>
      </c>
      <c r="P18" s="14">
        <f t="shared" si="4"/>
        <v>0</v>
      </c>
      <c r="Q18" s="14">
        <f t="shared" si="5"/>
        <v>0</v>
      </c>
      <c r="R18" s="27">
        <f t="shared" si="6"/>
        <v>2496</v>
      </c>
      <c r="S18" s="27">
        <f t="shared" si="7"/>
        <v>2496</v>
      </c>
      <c r="T18" s="27">
        <f t="shared" si="0"/>
        <v>4992</v>
      </c>
    </row>
    <row r="19" spans="1:20" ht="12.75">
      <c r="A19" s="1" t="s">
        <v>11</v>
      </c>
      <c r="B19" s="1" t="s">
        <v>111</v>
      </c>
      <c r="C19" s="2"/>
      <c r="D19" s="2"/>
      <c r="E19" s="2"/>
      <c r="F19" s="2">
        <v>2200</v>
      </c>
      <c r="G19" s="2">
        <v>2200</v>
      </c>
      <c r="H19" s="2">
        <f t="shared" si="1"/>
        <v>4400</v>
      </c>
      <c r="I19" s="12"/>
      <c r="J19" s="13"/>
      <c r="K19" s="13"/>
      <c r="L19" s="13">
        <v>2200</v>
      </c>
      <c r="M19" s="13">
        <v>2200</v>
      </c>
      <c r="N19" s="13">
        <f t="shared" si="2"/>
        <v>4400</v>
      </c>
      <c r="O19" s="27">
        <f t="shared" si="3"/>
        <v>0</v>
      </c>
      <c r="P19" s="14">
        <f t="shared" si="4"/>
        <v>0</v>
      </c>
      <c r="Q19" s="14">
        <f t="shared" si="5"/>
        <v>0</v>
      </c>
      <c r="R19" s="27">
        <f t="shared" si="6"/>
        <v>2288</v>
      </c>
      <c r="S19" s="27">
        <f t="shared" si="7"/>
        <v>2288</v>
      </c>
      <c r="T19" s="27">
        <f t="shared" si="0"/>
        <v>4576</v>
      </c>
    </row>
    <row r="20" spans="1:20" ht="12.75">
      <c r="A20" s="1" t="s">
        <v>12</v>
      </c>
      <c r="B20" s="1" t="s">
        <v>112</v>
      </c>
      <c r="C20" s="2"/>
      <c r="D20" s="2"/>
      <c r="E20" s="2"/>
      <c r="F20" s="2">
        <v>2000</v>
      </c>
      <c r="G20" s="2">
        <v>2000</v>
      </c>
      <c r="H20" s="2">
        <f t="shared" si="1"/>
        <v>4000</v>
      </c>
      <c r="I20" s="12"/>
      <c r="J20" s="13"/>
      <c r="K20" s="13"/>
      <c r="L20" s="13">
        <v>2000</v>
      </c>
      <c r="M20" s="13">
        <v>2000</v>
      </c>
      <c r="N20" s="13">
        <f t="shared" si="2"/>
        <v>4000</v>
      </c>
      <c r="O20" s="27">
        <f t="shared" si="3"/>
        <v>0</v>
      </c>
      <c r="P20" s="14">
        <f t="shared" si="4"/>
        <v>0</v>
      </c>
      <c r="Q20" s="14">
        <f t="shared" si="5"/>
        <v>0</v>
      </c>
      <c r="R20" s="27">
        <f t="shared" si="6"/>
        <v>2080</v>
      </c>
      <c r="S20" s="27">
        <f t="shared" si="7"/>
        <v>2080</v>
      </c>
      <c r="T20" s="27">
        <f t="shared" si="0"/>
        <v>4160</v>
      </c>
    </row>
    <row r="21" spans="1:20" ht="12.75">
      <c r="A21" s="1" t="s">
        <v>13</v>
      </c>
      <c r="B21" s="1" t="s">
        <v>113</v>
      </c>
      <c r="C21" s="2">
        <v>1600</v>
      </c>
      <c r="D21" s="2">
        <v>1600</v>
      </c>
      <c r="E21" s="2">
        <v>1600</v>
      </c>
      <c r="F21" s="2">
        <v>5500</v>
      </c>
      <c r="G21" s="2">
        <v>5500</v>
      </c>
      <c r="H21" s="2">
        <f t="shared" si="1"/>
        <v>15800</v>
      </c>
      <c r="I21" s="12">
        <v>1600</v>
      </c>
      <c r="J21" s="13">
        <v>1600</v>
      </c>
      <c r="K21" s="13">
        <v>1600</v>
      </c>
      <c r="L21" s="13">
        <v>5500</v>
      </c>
      <c r="M21" s="13">
        <v>5500</v>
      </c>
      <c r="N21" s="13">
        <f t="shared" si="2"/>
        <v>15800</v>
      </c>
      <c r="O21" s="27">
        <f t="shared" si="3"/>
        <v>1664</v>
      </c>
      <c r="P21" s="14">
        <f t="shared" si="4"/>
        <v>1664</v>
      </c>
      <c r="Q21" s="14">
        <f t="shared" si="5"/>
        <v>1664</v>
      </c>
      <c r="R21" s="27">
        <f t="shared" si="6"/>
        <v>5720</v>
      </c>
      <c r="S21" s="27">
        <f t="shared" si="7"/>
        <v>5720</v>
      </c>
      <c r="T21" s="27">
        <f t="shared" si="0"/>
        <v>16432</v>
      </c>
    </row>
    <row r="22" spans="1:20" ht="12.75">
      <c r="A22" s="1" t="s">
        <v>14</v>
      </c>
      <c r="B22" s="1" t="s">
        <v>114</v>
      </c>
      <c r="C22" s="2"/>
      <c r="D22" s="2"/>
      <c r="E22" s="2"/>
      <c r="F22" s="2">
        <v>3000</v>
      </c>
      <c r="G22" s="2">
        <v>3000</v>
      </c>
      <c r="H22" s="2">
        <f t="shared" si="1"/>
        <v>6000</v>
      </c>
      <c r="I22" s="12"/>
      <c r="J22" s="13"/>
      <c r="K22" s="13"/>
      <c r="L22" s="13">
        <v>3000</v>
      </c>
      <c r="M22" s="13">
        <v>3000</v>
      </c>
      <c r="N22" s="13">
        <f t="shared" si="2"/>
        <v>6000</v>
      </c>
      <c r="O22" s="27">
        <f t="shared" si="3"/>
        <v>0</v>
      </c>
      <c r="P22" s="14">
        <f t="shared" si="4"/>
        <v>0</v>
      </c>
      <c r="Q22" s="14">
        <f t="shared" si="5"/>
        <v>0</v>
      </c>
      <c r="R22" s="27">
        <f t="shared" si="6"/>
        <v>3120</v>
      </c>
      <c r="S22" s="27">
        <f t="shared" si="7"/>
        <v>3120</v>
      </c>
      <c r="T22" s="27">
        <f t="shared" si="0"/>
        <v>6240</v>
      </c>
    </row>
    <row r="23" spans="1:20" ht="12.75">
      <c r="A23" s="1" t="s">
        <v>15</v>
      </c>
      <c r="B23" s="1" t="s">
        <v>115</v>
      </c>
      <c r="C23" s="2"/>
      <c r="D23" s="2"/>
      <c r="E23" s="2"/>
      <c r="F23" s="2">
        <v>3000</v>
      </c>
      <c r="G23" s="2">
        <v>3000</v>
      </c>
      <c r="H23" s="2">
        <f t="shared" si="1"/>
        <v>6000</v>
      </c>
      <c r="I23" s="12"/>
      <c r="J23" s="13"/>
      <c r="K23" s="13"/>
      <c r="L23" s="13">
        <v>3000</v>
      </c>
      <c r="M23" s="13">
        <v>3000</v>
      </c>
      <c r="N23" s="13">
        <f t="shared" si="2"/>
        <v>6000</v>
      </c>
      <c r="O23" s="27">
        <f t="shared" si="3"/>
        <v>0</v>
      </c>
      <c r="P23" s="14">
        <f t="shared" si="4"/>
        <v>0</v>
      </c>
      <c r="Q23" s="14">
        <f t="shared" si="5"/>
        <v>0</v>
      </c>
      <c r="R23" s="27">
        <f t="shared" si="6"/>
        <v>3120</v>
      </c>
      <c r="S23" s="27">
        <f t="shared" si="7"/>
        <v>3120</v>
      </c>
      <c r="T23" s="27">
        <f t="shared" si="0"/>
        <v>6240</v>
      </c>
    </row>
    <row r="24" spans="1:20" ht="12.75">
      <c r="A24" s="1" t="s">
        <v>16</v>
      </c>
      <c r="B24" s="1" t="s">
        <v>116</v>
      </c>
      <c r="C24" s="2">
        <v>1200</v>
      </c>
      <c r="D24" s="2">
        <v>1200</v>
      </c>
      <c r="E24" s="2">
        <v>1200</v>
      </c>
      <c r="F24" s="2">
        <v>2300</v>
      </c>
      <c r="G24" s="2">
        <v>2300</v>
      </c>
      <c r="H24" s="2">
        <f t="shared" si="1"/>
        <v>8200</v>
      </c>
      <c r="I24" s="12">
        <v>1200</v>
      </c>
      <c r="J24" s="13">
        <v>1200</v>
      </c>
      <c r="K24" s="13">
        <v>1200</v>
      </c>
      <c r="L24" s="13">
        <v>2300</v>
      </c>
      <c r="M24" s="13">
        <v>2300</v>
      </c>
      <c r="N24" s="13">
        <f t="shared" si="2"/>
        <v>8200</v>
      </c>
      <c r="O24" s="27">
        <f t="shared" si="3"/>
        <v>1248</v>
      </c>
      <c r="P24" s="14">
        <f t="shared" si="4"/>
        <v>1248</v>
      </c>
      <c r="Q24" s="14">
        <f t="shared" si="5"/>
        <v>1248</v>
      </c>
      <c r="R24" s="27">
        <f t="shared" si="6"/>
        <v>2392</v>
      </c>
      <c r="S24" s="27">
        <f t="shared" si="7"/>
        <v>2392</v>
      </c>
      <c r="T24" s="27">
        <f t="shared" si="0"/>
        <v>8528</v>
      </c>
    </row>
    <row r="25" spans="1:20" ht="12.75">
      <c r="A25" s="1" t="s">
        <v>16</v>
      </c>
      <c r="B25" s="1" t="s">
        <v>116</v>
      </c>
      <c r="C25" s="2">
        <v>0</v>
      </c>
      <c r="D25" s="2">
        <v>0</v>
      </c>
      <c r="E25" s="2">
        <v>0</v>
      </c>
      <c r="F25" s="2">
        <v>2300</v>
      </c>
      <c r="G25" s="2">
        <v>2300</v>
      </c>
      <c r="H25" s="2">
        <f t="shared" si="1"/>
        <v>4600</v>
      </c>
      <c r="I25" s="12">
        <v>0</v>
      </c>
      <c r="J25" s="13">
        <v>0</v>
      </c>
      <c r="K25" s="13">
        <v>0</v>
      </c>
      <c r="L25" s="13">
        <v>2300</v>
      </c>
      <c r="M25" s="13">
        <v>2300</v>
      </c>
      <c r="N25" s="13">
        <f t="shared" si="2"/>
        <v>4600</v>
      </c>
      <c r="O25" s="27">
        <f t="shared" si="3"/>
        <v>0</v>
      </c>
      <c r="P25" s="14">
        <f t="shared" si="4"/>
        <v>0</v>
      </c>
      <c r="Q25" s="14">
        <f t="shared" si="5"/>
        <v>0</v>
      </c>
      <c r="R25" s="27">
        <f t="shared" si="6"/>
        <v>2392</v>
      </c>
      <c r="S25" s="27">
        <f t="shared" si="7"/>
        <v>2392</v>
      </c>
      <c r="T25" s="27">
        <f t="shared" si="0"/>
        <v>4784</v>
      </c>
    </row>
    <row r="26" spans="1:20" ht="12.75">
      <c r="A26" s="1" t="s">
        <v>17</v>
      </c>
      <c r="B26" s="1" t="s">
        <v>117</v>
      </c>
      <c r="C26" s="2"/>
      <c r="D26" s="2">
        <v>0</v>
      </c>
      <c r="E26" s="2"/>
      <c r="F26" s="2">
        <v>2300</v>
      </c>
      <c r="G26" s="2">
        <v>2300</v>
      </c>
      <c r="H26" s="2">
        <f t="shared" si="1"/>
        <v>4600</v>
      </c>
      <c r="I26" s="12"/>
      <c r="J26" s="13">
        <v>0</v>
      </c>
      <c r="K26" s="13"/>
      <c r="L26" s="13">
        <v>2300</v>
      </c>
      <c r="M26" s="13">
        <v>2300</v>
      </c>
      <c r="N26" s="13">
        <f t="shared" si="2"/>
        <v>4600</v>
      </c>
      <c r="O26" s="27">
        <f t="shared" si="3"/>
        <v>0</v>
      </c>
      <c r="P26" s="14">
        <f t="shared" si="4"/>
        <v>0</v>
      </c>
      <c r="Q26" s="14">
        <f t="shared" si="5"/>
        <v>0</v>
      </c>
      <c r="R26" s="27">
        <f t="shared" si="6"/>
        <v>2392</v>
      </c>
      <c r="S26" s="27">
        <f t="shared" si="7"/>
        <v>2392</v>
      </c>
      <c r="T26" s="27">
        <f t="shared" si="0"/>
        <v>4784</v>
      </c>
    </row>
    <row r="27" spans="1:20" ht="12.75">
      <c r="A27" s="1" t="s">
        <v>18</v>
      </c>
      <c r="B27" s="1" t="s">
        <v>118</v>
      </c>
      <c r="C27" s="2"/>
      <c r="D27" s="2"/>
      <c r="E27" s="2"/>
      <c r="F27" s="2">
        <v>2200</v>
      </c>
      <c r="G27" s="2">
        <v>2200</v>
      </c>
      <c r="H27" s="2">
        <f t="shared" si="1"/>
        <v>4400</v>
      </c>
      <c r="I27" s="12"/>
      <c r="J27" s="13"/>
      <c r="K27" s="13"/>
      <c r="L27" s="13">
        <v>2200</v>
      </c>
      <c r="M27" s="13">
        <v>2200</v>
      </c>
      <c r="N27" s="13">
        <f t="shared" si="2"/>
        <v>4400</v>
      </c>
      <c r="O27" s="27">
        <f t="shared" si="3"/>
        <v>0</v>
      </c>
      <c r="P27" s="14">
        <f t="shared" si="4"/>
        <v>0</v>
      </c>
      <c r="Q27" s="14">
        <f t="shared" si="5"/>
        <v>0</v>
      </c>
      <c r="R27" s="27">
        <f t="shared" si="6"/>
        <v>2288</v>
      </c>
      <c r="S27" s="27">
        <f t="shared" si="7"/>
        <v>2288</v>
      </c>
      <c r="T27" s="27">
        <f t="shared" si="0"/>
        <v>4576</v>
      </c>
    </row>
    <row r="28" spans="1:20" ht="12.75">
      <c r="A28" s="1" t="s">
        <v>19</v>
      </c>
      <c r="B28" s="1" t="s">
        <v>119</v>
      </c>
      <c r="C28" s="2"/>
      <c r="D28" s="2"/>
      <c r="E28" s="2"/>
      <c r="F28" s="2">
        <v>1900</v>
      </c>
      <c r="G28" s="2">
        <v>1900</v>
      </c>
      <c r="H28" s="2">
        <f t="shared" si="1"/>
        <v>3800</v>
      </c>
      <c r="I28" s="12"/>
      <c r="J28" s="13"/>
      <c r="K28" s="13"/>
      <c r="L28" s="13">
        <v>1900</v>
      </c>
      <c r="M28" s="13">
        <v>1900</v>
      </c>
      <c r="N28" s="13">
        <f t="shared" si="2"/>
        <v>3800</v>
      </c>
      <c r="O28" s="27">
        <f t="shared" si="3"/>
        <v>0</v>
      </c>
      <c r="P28" s="14">
        <f t="shared" si="4"/>
        <v>0</v>
      </c>
      <c r="Q28" s="14">
        <f t="shared" si="5"/>
        <v>0</v>
      </c>
      <c r="R28" s="27">
        <f t="shared" si="6"/>
        <v>1976</v>
      </c>
      <c r="S28" s="27">
        <f t="shared" si="7"/>
        <v>1976</v>
      </c>
      <c r="T28" s="27">
        <f t="shared" si="0"/>
        <v>3952</v>
      </c>
    </row>
    <row r="29" spans="1:20" ht="12.75">
      <c r="A29" s="1" t="s">
        <v>20</v>
      </c>
      <c r="B29" s="1" t="s">
        <v>120</v>
      </c>
      <c r="C29" s="2"/>
      <c r="D29" s="2"/>
      <c r="E29" s="2"/>
      <c r="F29" s="2">
        <v>1500</v>
      </c>
      <c r="G29" s="2">
        <v>1500</v>
      </c>
      <c r="H29" s="2">
        <f t="shared" si="1"/>
        <v>3000</v>
      </c>
      <c r="I29" s="12"/>
      <c r="J29" s="13"/>
      <c r="K29" s="13"/>
      <c r="L29" s="13">
        <v>1500</v>
      </c>
      <c r="M29" s="13">
        <v>1500</v>
      </c>
      <c r="N29" s="13">
        <f t="shared" si="2"/>
        <v>3000</v>
      </c>
      <c r="O29" s="27">
        <f t="shared" si="3"/>
        <v>0</v>
      </c>
      <c r="P29" s="14">
        <f t="shared" si="4"/>
        <v>0</v>
      </c>
      <c r="Q29" s="14">
        <f t="shared" si="5"/>
        <v>0</v>
      </c>
      <c r="R29" s="27">
        <f t="shared" si="6"/>
        <v>1560</v>
      </c>
      <c r="S29" s="27">
        <f t="shared" si="7"/>
        <v>1560</v>
      </c>
      <c r="T29" s="27">
        <f t="shared" si="0"/>
        <v>3120</v>
      </c>
    </row>
    <row r="30" spans="1:20" ht="12.75">
      <c r="A30" s="1" t="s">
        <v>21</v>
      </c>
      <c r="B30" s="1" t="s">
        <v>121</v>
      </c>
      <c r="C30" s="2"/>
      <c r="D30" s="2"/>
      <c r="E30" s="2"/>
      <c r="F30" s="2">
        <v>2000</v>
      </c>
      <c r="G30" s="2">
        <v>2000</v>
      </c>
      <c r="H30" s="2">
        <f t="shared" si="1"/>
        <v>4000</v>
      </c>
      <c r="I30" s="12"/>
      <c r="J30" s="13"/>
      <c r="K30" s="13"/>
      <c r="L30" s="13">
        <v>2000</v>
      </c>
      <c r="M30" s="13">
        <v>2000</v>
      </c>
      <c r="N30" s="13">
        <f t="shared" si="2"/>
        <v>4000</v>
      </c>
      <c r="O30" s="27">
        <f t="shared" si="3"/>
        <v>0</v>
      </c>
      <c r="P30" s="14">
        <f t="shared" si="4"/>
        <v>0</v>
      </c>
      <c r="Q30" s="14">
        <f t="shared" si="5"/>
        <v>0</v>
      </c>
      <c r="R30" s="27">
        <f t="shared" si="6"/>
        <v>2080</v>
      </c>
      <c r="S30" s="27">
        <f t="shared" si="7"/>
        <v>2080</v>
      </c>
      <c r="T30" s="27">
        <f t="shared" si="0"/>
        <v>4160</v>
      </c>
    </row>
    <row r="31" spans="1:20" ht="12.75">
      <c r="A31" s="1" t="s">
        <v>22</v>
      </c>
      <c r="B31" s="1" t="s">
        <v>141</v>
      </c>
      <c r="C31" s="2"/>
      <c r="D31" s="2"/>
      <c r="E31" s="2"/>
      <c r="F31" s="2">
        <v>2700</v>
      </c>
      <c r="G31" s="2">
        <v>2700</v>
      </c>
      <c r="H31" s="2">
        <f t="shared" si="1"/>
        <v>5400</v>
      </c>
      <c r="I31" s="12"/>
      <c r="J31" s="13"/>
      <c r="K31" s="13"/>
      <c r="L31" s="13">
        <v>2700</v>
      </c>
      <c r="M31" s="13">
        <v>2700</v>
      </c>
      <c r="N31" s="13">
        <f t="shared" si="2"/>
        <v>5400</v>
      </c>
      <c r="O31" s="27">
        <f t="shared" si="3"/>
        <v>0</v>
      </c>
      <c r="P31" s="14">
        <f t="shared" si="4"/>
        <v>0</v>
      </c>
      <c r="Q31" s="14">
        <f t="shared" si="5"/>
        <v>0</v>
      </c>
      <c r="R31" s="27">
        <f t="shared" si="6"/>
        <v>2808</v>
      </c>
      <c r="S31" s="27">
        <f t="shared" si="7"/>
        <v>2808</v>
      </c>
      <c r="T31" s="27">
        <f t="shared" si="0"/>
        <v>5616</v>
      </c>
    </row>
    <row r="32" spans="1:20" s="6" customFormat="1" ht="12.75">
      <c r="A32" s="22" t="s">
        <v>147</v>
      </c>
      <c r="B32" s="22" t="s">
        <v>146</v>
      </c>
      <c r="C32" s="5"/>
      <c r="D32" s="5"/>
      <c r="E32" s="5"/>
      <c r="F32" s="5"/>
      <c r="G32" s="5"/>
      <c r="H32" s="5">
        <f>SUM(C32:G32)</f>
        <v>0</v>
      </c>
      <c r="I32" s="23"/>
      <c r="J32" s="24"/>
      <c r="K32" s="24"/>
      <c r="L32" s="24"/>
      <c r="M32" s="24">
        <v>0</v>
      </c>
      <c r="N32" s="24">
        <f>SUM(I32:M32)</f>
        <v>0</v>
      </c>
      <c r="O32" s="27">
        <f t="shared" si="3"/>
        <v>0</v>
      </c>
      <c r="P32" s="14">
        <f t="shared" si="4"/>
        <v>0</v>
      </c>
      <c r="Q32" s="25">
        <f t="shared" si="5"/>
        <v>0</v>
      </c>
      <c r="R32" s="27">
        <f t="shared" si="6"/>
        <v>0</v>
      </c>
      <c r="S32" s="28">
        <v>1575</v>
      </c>
      <c r="T32" s="28">
        <f t="shared" si="0"/>
        <v>1575</v>
      </c>
    </row>
    <row r="33" spans="1:20" s="6" customFormat="1" ht="12.75">
      <c r="A33" s="22" t="s">
        <v>147</v>
      </c>
      <c r="B33" s="22" t="s">
        <v>146</v>
      </c>
      <c r="C33" s="5"/>
      <c r="D33" s="5"/>
      <c r="E33" s="5"/>
      <c r="F33" s="5"/>
      <c r="G33" s="5"/>
      <c r="H33" s="5">
        <f>SUM(C33:G33)</f>
        <v>0</v>
      </c>
      <c r="I33" s="23"/>
      <c r="J33" s="24"/>
      <c r="K33" s="24"/>
      <c r="L33" s="24"/>
      <c r="M33" s="24">
        <v>0</v>
      </c>
      <c r="N33" s="24">
        <f>SUM(I33:M33)</f>
        <v>0</v>
      </c>
      <c r="O33" s="27">
        <f t="shared" si="3"/>
        <v>0</v>
      </c>
      <c r="P33" s="14">
        <f t="shared" si="4"/>
        <v>0</v>
      </c>
      <c r="Q33" s="25">
        <f t="shared" si="5"/>
        <v>0</v>
      </c>
      <c r="R33" s="27">
        <f t="shared" si="6"/>
        <v>0</v>
      </c>
      <c r="S33" s="28">
        <v>1575</v>
      </c>
      <c r="T33" s="28">
        <f>SUM(O33:S33)</f>
        <v>1575</v>
      </c>
    </row>
    <row r="34" spans="1:20" s="6" customFormat="1" ht="12.75">
      <c r="A34" s="1" t="s">
        <v>147</v>
      </c>
      <c r="B34" s="1" t="s">
        <v>146</v>
      </c>
      <c r="C34" s="2"/>
      <c r="D34" s="2"/>
      <c r="E34" s="2"/>
      <c r="F34" s="2"/>
      <c r="G34" s="2"/>
      <c r="H34" s="2">
        <f>SUM(C34:G34)</f>
        <v>0</v>
      </c>
      <c r="I34" s="12"/>
      <c r="J34" s="13"/>
      <c r="K34" s="13"/>
      <c r="L34" s="13"/>
      <c r="M34" s="13">
        <v>1500</v>
      </c>
      <c r="N34" s="13">
        <f>SUM(I34:M34)</f>
        <v>1500</v>
      </c>
      <c r="O34" s="27">
        <f t="shared" si="3"/>
        <v>0</v>
      </c>
      <c r="P34" s="14">
        <f t="shared" si="4"/>
        <v>0</v>
      </c>
      <c r="Q34" s="14">
        <f t="shared" si="5"/>
        <v>0</v>
      </c>
      <c r="R34" s="27">
        <f t="shared" si="6"/>
        <v>0</v>
      </c>
      <c r="S34" s="27">
        <f aca="true" t="shared" si="8" ref="S34:S56">+M34*1.04</f>
        <v>1560</v>
      </c>
      <c r="T34" s="27">
        <f t="shared" si="0"/>
        <v>1560</v>
      </c>
    </row>
    <row r="35" spans="1:20" ht="12.75">
      <c r="A35" s="1" t="s">
        <v>23</v>
      </c>
      <c r="B35" s="1" t="s">
        <v>142</v>
      </c>
      <c r="C35" s="2"/>
      <c r="D35" s="2"/>
      <c r="E35" s="2"/>
      <c r="F35" s="2">
        <v>2700</v>
      </c>
      <c r="G35" s="2">
        <v>2700</v>
      </c>
      <c r="H35" s="2">
        <f t="shared" si="1"/>
        <v>5400</v>
      </c>
      <c r="I35" s="12"/>
      <c r="J35" s="13"/>
      <c r="K35" s="13"/>
      <c r="L35" s="13">
        <v>2700</v>
      </c>
      <c r="M35" s="13">
        <v>2700</v>
      </c>
      <c r="N35" s="13">
        <f t="shared" si="2"/>
        <v>5400</v>
      </c>
      <c r="O35" s="27">
        <f t="shared" si="3"/>
        <v>0</v>
      </c>
      <c r="P35" s="14">
        <f t="shared" si="4"/>
        <v>0</v>
      </c>
      <c r="Q35" s="14">
        <f t="shared" si="5"/>
        <v>0</v>
      </c>
      <c r="R35" s="27">
        <f t="shared" si="6"/>
        <v>2808</v>
      </c>
      <c r="S35" s="27">
        <f t="shared" si="8"/>
        <v>2808</v>
      </c>
      <c r="T35" s="27">
        <f aca="true" t="shared" si="9" ref="T35:T56">SUM(O35:S35)</f>
        <v>5616</v>
      </c>
    </row>
    <row r="36" spans="1:20" ht="12.75">
      <c r="A36" s="1" t="s">
        <v>24</v>
      </c>
      <c r="B36" s="1" t="s">
        <v>122</v>
      </c>
      <c r="C36" s="2"/>
      <c r="D36" s="2"/>
      <c r="E36" s="2"/>
      <c r="F36" s="2">
        <v>2700</v>
      </c>
      <c r="G36" s="2">
        <v>2700</v>
      </c>
      <c r="H36" s="2">
        <f t="shared" si="1"/>
        <v>5400</v>
      </c>
      <c r="I36" s="12"/>
      <c r="J36" s="13"/>
      <c r="K36" s="13"/>
      <c r="L36" s="13">
        <v>2700</v>
      </c>
      <c r="M36" s="13">
        <v>2700</v>
      </c>
      <c r="N36" s="13">
        <f t="shared" si="2"/>
        <v>5400</v>
      </c>
      <c r="O36" s="27">
        <f t="shared" si="3"/>
        <v>0</v>
      </c>
      <c r="P36" s="14">
        <f t="shared" si="4"/>
        <v>0</v>
      </c>
      <c r="Q36" s="14">
        <f t="shared" si="5"/>
        <v>0</v>
      </c>
      <c r="R36" s="27">
        <f t="shared" si="6"/>
        <v>2808</v>
      </c>
      <c r="S36" s="27">
        <f t="shared" si="8"/>
        <v>2808</v>
      </c>
      <c r="T36" s="27">
        <f t="shared" si="9"/>
        <v>5616</v>
      </c>
    </row>
    <row r="37" spans="1:20" ht="12.75">
      <c r="A37" s="1" t="s">
        <v>25</v>
      </c>
      <c r="B37" s="1" t="s">
        <v>123</v>
      </c>
      <c r="C37" s="2"/>
      <c r="D37" s="2"/>
      <c r="E37" s="2"/>
      <c r="F37" s="2">
        <v>2000</v>
      </c>
      <c r="G37" s="2">
        <v>2000</v>
      </c>
      <c r="H37" s="2">
        <f t="shared" si="1"/>
        <v>4000</v>
      </c>
      <c r="I37" s="12"/>
      <c r="J37" s="13"/>
      <c r="K37" s="13"/>
      <c r="L37" s="13">
        <v>2000</v>
      </c>
      <c r="M37" s="13">
        <v>2000</v>
      </c>
      <c r="N37" s="13">
        <f t="shared" si="2"/>
        <v>4000</v>
      </c>
      <c r="O37" s="27">
        <f t="shared" si="3"/>
        <v>0</v>
      </c>
      <c r="P37" s="14">
        <f t="shared" si="4"/>
        <v>0</v>
      </c>
      <c r="Q37" s="14">
        <f t="shared" si="5"/>
        <v>0</v>
      </c>
      <c r="R37" s="27">
        <f t="shared" si="6"/>
        <v>2080</v>
      </c>
      <c r="S37" s="27">
        <f t="shared" si="8"/>
        <v>2080</v>
      </c>
      <c r="T37" s="27">
        <f t="shared" si="9"/>
        <v>4160</v>
      </c>
    </row>
    <row r="38" spans="1:20" ht="12.75">
      <c r="A38" s="1" t="s">
        <v>89</v>
      </c>
      <c r="B38" s="1" t="s">
        <v>124</v>
      </c>
      <c r="C38" s="2"/>
      <c r="D38" s="2"/>
      <c r="E38" s="2"/>
      <c r="F38" s="2">
        <v>1500</v>
      </c>
      <c r="G38" s="2">
        <v>1500</v>
      </c>
      <c r="H38" s="2">
        <f t="shared" si="1"/>
        <v>3000</v>
      </c>
      <c r="I38" s="12"/>
      <c r="J38" s="13"/>
      <c r="K38" s="13"/>
      <c r="L38" s="13">
        <v>1500</v>
      </c>
      <c r="M38" s="13">
        <v>1500</v>
      </c>
      <c r="N38" s="13">
        <f t="shared" si="2"/>
        <v>3000</v>
      </c>
      <c r="O38" s="27">
        <f t="shared" si="3"/>
        <v>0</v>
      </c>
      <c r="P38" s="14">
        <f t="shared" si="4"/>
        <v>0</v>
      </c>
      <c r="Q38" s="14">
        <f aca="true" t="shared" si="10" ref="Q38:Q56">+K38*1.04</f>
        <v>0</v>
      </c>
      <c r="R38" s="27">
        <f t="shared" si="6"/>
        <v>1560</v>
      </c>
      <c r="S38" s="27">
        <f t="shared" si="8"/>
        <v>1560</v>
      </c>
      <c r="T38" s="27">
        <f t="shared" si="9"/>
        <v>3120</v>
      </c>
    </row>
    <row r="39" spans="1:20" ht="12.75">
      <c r="A39" s="1" t="s">
        <v>90</v>
      </c>
      <c r="B39" s="1" t="s">
        <v>125</v>
      </c>
      <c r="C39" s="2"/>
      <c r="D39" s="2"/>
      <c r="E39" s="2"/>
      <c r="F39" s="2">
        <v>1500</v>
      </c>
      <c r="G39" s="2">
        <v>1500</v>
      </c>
      <c r="H39" s="2">
        <f t="shared" si="1"/>
        <v>3000</v>
      </c>
      <c r="I39" s="12"/>
      <c r="J39" s="13"/>
      <c r="K39" s="13"/>
      <c r="L39" s="13">
        <v>1500</v>
      </c>
      <c r="M39" s="13">
        <v>1500</v>
      </c>
      <c r="N39" s="13">
        <f t="shared" si="2"/>
        <v>3000</v>
      </c>
      <c r="O39" s="27">
        <f t="shared" si="3"/>
        <v>0</v>
      </c>
      <c r="P39" s="14">
        <f t="shared" si="4"/>
        <v>0</v>
      </c>
      <c r="Q39" s="14">
        <f t="shared" si="10"/>
        <v>0</v>
      </c>
      <c r="R39" s="27">
        <f t="shared" si="6"/>
        <v>1560</v>
      </c>
      <c r="S39" s="27">
        <f t="shared" si="8"/>
        <v>1560</v>
      </c>
      <c r="T39" s="27">
        <f t="shared" si="9"/>
        <v>3120</v>
      </c>
    </row>
    <row r="40" spans="1:20" ht="12.75">
      <c r="A40" s="1" t="s">
        <v>26</v>
      </c>
      <c r="B40" s="1" t="s">
        <v>126</v>
      </c>
      <c r="C40" s="2">
        <v>1100</v>
      </c>
      <c r="D40" s="2">
        <v>1100</v>
      </c>
      <c r="E40" s="2">
        <v>1100</v>
      </c>
      <c r="F40" s="2">
        <v>2500</v>
      </c>
      <c r="G40" s="2">
        <v>2500</v>
      </c>
      <c r="H40" s="2">
        <f t="shared" si="1"/>
        <v>8300</v>
      </c>
      <c r="I40" s="12">
        <v>1100</v>
      </c>
      <c r="J40" s="13">
        <v>1100</v>
      </c>
      <c r="K40" s="13">
        <v>1100</v>
      </c>
      <c r="L40" s="13">
        <v>2500</v>
      </c>
      <c r="M40" s="13">
        <v>2500</v>
      </c>
      <c r="N40" s="13">
        <f t="shared" si="2"/>
        <v>8300</v>
      </c>
      <c r="O40" s="27">
        <f t="shared" si="3"/>
        <v>1144</v>
      </c>
      <c r="P40" s="14">
        <f t="shared" si="4"/>
        <v>1144</v>
      </c>
      <c r="Q40" s="14">
        <f t="shared" si="10"/>
        <v>1144</v>
      </c>
      <c r="R40" s="27">
        <f t="shared" si="6"/>
        <v>2600</v>
      </c>
      <c r="S40" s="27">
        <f t="shared" si="8"/>
        <v>2600</v>
      </c>
      <c r="T40" s="27">
        <f t="shared" si="9"/>
        <v>8632</v>
      </c>
    </row>
    <row r="41" spans="1:20" ht="12.75">
      <c r="A41" s="1" t="s">
        <v>144</v>
      </c>
      <c r="B41" s="1" t="s">
        <v>127</v>
      </c>
      <c r="C41" s="2">
        <v>1300</v>
      </c>
      <c r="D41" s="2">
        <v>1300</v>
      </c>
      <c r="E41" s="2">
        <v>1300</v>
      </c>
      <c r="F41" s="2">
        <v>2700</v>
      </c>
      <c r="G41" s="2">
        <v>2700</v>
      </c>
      <c r="H41" s="2">
        <f t="shared" si="1"/>
        <v>9300</v>
      </c>
      <c r="I41" s="12">
        <v>1300</v>
      </c>
      <c r="J41" s="13">
        <v>1300</v>
      </c>
      <c r="K41" s="13">
        <v>1300</v>
      </c>
      <c r="L41" s="13">
        <v>2700</v>
      </c>
      <c r="M41" s="13">
        <v>2700</v>
      </c>
      <c r="N41" s="13">
        <f t="shared" si="2"/>
        <v>9300</v>
      </c>
      <c r="O41" s="27">
        <f t="shared" si="3"/>
        <v>1352</v>
      </c>
      <c r="P41" s="14">
        <f t="shared" si="4"/>
        <v>1352</v>
      </c>
      <c r="Q41" s="14">
        <f t="shared" si="10"/>
        <v>1352</v>
      </c>
      <c r="R41" s="27">
        <f t="shared" si="6"/>
        <v>2808</v>
      </c>
      <c r="S41" s="27">
        <f t="shared" si="8"/>
        <v>2808</v>
      </c>
      <c r="T41" s="27">
        <f t="shared" si="9"/>
        <v>9672</v>
      </c>
    </row>
    <row r="42" spans="1:20" s="6" customFormat="1" ht="12.75">
      <c r="A42" s="1" t="s">
        <v>145</v>
      </c>
      <c r="B42" s="1" t="s">
        <v>127</v>
      </c>
      <c r="C42" s="2"/>
      <c r="D42" s="2"/>
      <c r="E42" s="2"/>
      <c r="F42" s="2"/>
      <c r="G42" s="2"/>
      <c r="H42" s="2">
        <f t="shared" si="1"/>
        <v>0</v>
      </c>
      <c r="I42" s="12">
        <v>0</v>
      </c>
      <c r="J42" s="13">
        <v>0</v>
      </c>
      <c r="K42" s="13"/>
      <c r="L42" s="13">
        <v>2700</v>
      </c>
      <c r="M42" s="13">
        <v>0</v>
      </c>
      <c r="N42" s="13">
        <f t="shared" si="2"/>
        <v>2700</v>
      </c>
      <c r="O42" s="27">
        <f t="shared" si="3"/>
        <v>0</v>
      </c>
      <c r="P42" s="14">
        <f t="shared" si="4"/>
        <v>0</v>
      </c>
      <c r="Q42" s="14">
        <f t="shared" si="10"/>
        <v>0</v>
      </c>
      <c r="R42" s="27">
        <f t="shared" si="6"/>
        <v>2808</v>
      </c>
      <c r="S42" s="27">
        <f t="shared" si="8"/>
        <v>0</v>
      </c>
      <c r="T42" s="27">
        <f t="shared" si="9"/>
        <v>2808</v>
      </c>
    </row>
    <row r="43" spans="1:20" ht="12.75">
      <c r="A43" s="1" t="s">
        <v>92</v>
      </c>
      <c r="B43" s="1" t="s">
        <v>128</v>
      </c>
      <c r="C43" s="2">
        <v>1000</v>
      </c>
      <c r="D43" s="2">
        <v>1000</v>
      </c>
      <c r="E43" s="2">
        <v>1000</v>
      </c>
      <c r="F43" s="2">
        <v>1600</v>
      </c>
      <c r="G43" s="2">
        <v>1600</v>
      </c>
      <c r="H43" s="2">
        <f t="shared" si="1"/>
        <v>6200</v>
      </c>
      <c r="I43" s="12">
        <v>1000</v>
      </c>
      <c r="J43" s="13">
        <v>1000</v>
      </c>
      <c r="K43" s="13">
        <v>1000</v>
      </c>
      <c r="L43" s="13">
        <v>1600</v>
      </c>
      <c r="M43" s="13">
        <v>1600</v>
      </c>
      <c r="N43" s="13">
        <f t="shared" si="2"/>
        <v>6200</v>
      </c>
      <c r="O43" s="27">
        <f t="shared" si="3"/>
        <v>1040</v>
      </c>
      <c r="P43" s="14">
        <f t="shared" si="4"/>
        <v>1040</v>
      </c>
      <c r="Q43" s="14">
        <f t="shared" si="10"/>
        <v>1040</v>
      </c>
      <c r="R43" s="27">
        <f t="shared" si="6"/>
        <v>1664</v>
      </c>
      <c r="S43" s="27">
        <f t="shared" si="8"/>
        <v>1664</v>
      </c>
      <c r="T43" s="27">
        <f t="shared" si="9"/>
        <v>6448</v>
      </c>
    </row>
    <row r="44" spans="1:20" ht="12.75">
      <c r="A44" s="1" t="s">
        <v>92</v>
      </c>
      <c r="B44" s="1" t="s">
        <v>129</v>
      </c>
      <c r="C44" s="2"/>
      <c r="D44" s="2"/>
      <c r="E44" s="2"/>
      <c r="F44" s="2">
        <v>1500</v>
      </c>
      <c r="G44" s="2">
        <v>1500</v>
      </c>
      <c r="H44" s="2">
        <f t="shared" si="1"/>
        <v>3000</v>
      </c>
      <c r="I44" s="12"/>
      <c r="J44" s="13"/>
      <c r="K44" s="13"/>
      <c r="L44" s="13"/>
      <c r="M44" s="13">
        <v>1500</v>
      </c>
      <c r="N44" s="13">
        <f t="shared" si="2"/>
        <v>1500</v>
      </c>
      <c r="O44" s="27">
        <f t="shared" si="3"/>
        <v>0</v>
      </c>
      <c r="P44" s="14">
        <f t="shared" si="4"/>
        <v>0</v>
      </c>
      <c r="Q44" s="14">
        <f t="shared" si="10"/>
        <v>0</v>
      </c>
      <c r="R44" s="27">
        <f t="shared" si="6"/>
        <v>0</v>
      </c>
      <c r="S44" s="27">
        <f t="shared" si="8"/>
        <v>1560</v>
      </c>
      <c r="T44" s="27">
        <f t="shared" si="9"/>
        <v>1560</v>
      </c>
    </row>
    <row r="45" spans="1:20" ht="12.75">
      <c r="A45" s="1" t="s">
        <v>92</v>
      </c>
      <c r="B45" s="1" t="s">
        <v>129</v>
      </c>
      <c r="C45" s="2"/>
      <c r="D45" s="2"/>
      <c r="E45" s="2"/>
      <c r="F45" s="2">
        <v>1500</v>
      </c>
      <c r="G45" s="2">
        <v>1500</v>
      </c>
      <c r="H45" s="2">
        <f t="shared" si="1"/>
        <v>3000</v>
      </c>
      <c r="I45" s="12"/>
      <c r="J45" s="13"/>
      <c r="K45" s="13"/>
      <c r="L45" s="13">
        <v>1500</v>
      </c>
      <c r="M45" s="13">
        <v>1500</v>
      </c>
      <c r="N45" s="13">
        <f t="shared" si="2"/>
        <v>3000</v>
      </c>
      <c r="O45" s="27">
        <f t="shared" si="3"/>
        <v>0</v>
      </c>
      <c r="P45" s="14">
        <f t="shared" si="4"/>
        <v>0</v>
      </c>
      <c r="Q45" s="14">
        <f t="shared" si="10"/>
        <v>0</v>
      </c>
      <c r="R45" s="27">
        <f t="shared" si="6"/>
        <v>1560</v>
      </c>
      <c r="S45" s="27">
        <f t="shared" si="8"/>
        <v>1560</v>
      </c>
      <c r="T45" s="27">
        <f t="shared" si="9"/>
        <v>3120</v>
      </c>
    </row>
    <row r="46" spans="1:20" ht="12.75">
      <c r="A46" s="1" t="s">
        <v>27</v>
      </c>
      <c r="B46" s="1" t="s">
        <v>130</v>
      </c>
      <c r="C46" s="2"/>
      <c r="D46" s="2"/>
      <c r="E46" s="2"/>
      <c r="F46" s="2">
        <v>6000</v>
      </c>
      <c r="G46" s="2">
        <v>6000</v>
      </c>
      <c r="H46" s="2">
        <f t="shared" si="1"/>
        <v>12000</v>
      </c>
      <c r="I46" s="12"/>
      <c r="J46" s="13"/>
      <c r="K46" s="13"/>
      <c r="L46" s="13">
        <v>6000</v>
      </c>
      <c r="M46" s="13">
        <v>6000</v>
      </c>
      <c r="N46" s="13">
        <f t="shared" si="2"/>
        <v>12000</v>
      </c>
      <c r="O46" s="27">
        <f t="shared" si="3"/>
        <v>0</v>
      </c>
      <c r="P46" s="14">
        <f t="shared" si="4"/>
        <v>0</v>
      </c>
      <c r="Q46" s="14">
        <f t="shared" si="10"/>
        <v>0</v>
      </c>
      <c r="R46" s="27">
        <f t="shared" si="6"/>
        <v>6240</v>
      </c>
      <c r="S46" s="27">
        <f t="shared" si="8"/>
        <v>6240</v>
      </c>
      <c r="T46" s="27">
        <f t="shared" si="9"/>
        <v>12480</v>
      </c>
    </row>
    <row r="47" spans="1:20" ht="12.75">
      <c r="A47" s="1" t="s">
        <v>28</v>
      </c>
      <c r="B47" s="1" t="s">
        <v>131</v>
      </c>
      <c r="C47" s="2"/>
      <c r="D47" s="2"/>
      <c r="E47" s="2"/>
      <c r="F47" s="2">
        <v>5000</v>
      </c>
      <c r="G47" s="2">
        <v>5000</v>
      </c>
      <c r="H47" s="2">
        <f t="shared" si="1"/>
        <v>10000</v>
      </c>
      <c r="I47" s="12"/>
      <c r="J47" s="13"/>
      <c r="K47" s="13"/>
      <c r="L47" s="13">
        <v>5000</v>
      </c>
      <c r="M47" s="13">
        <v>5000</v>
      </c>
      <c r="N47" s="13">
        <f t="shared" si="2"/>
        <v>10000</v>
      </c>
      <c r="O47" s="27">
        <f t="shared" si="3"/>
        <v>0</v>
      </c>
      <c r="P47" s="14">
        <f t="shared" si="4"/>
        <v>0</v>
      </c>
      <c r="Q47" s="14">
        <f t="shared" si="10"/>
        <v>0</v>
      </c>
      <c r="R47" s="27">
        <f t="shared" si="6"/>
        <v>5200</v>
      </c>
      <c r="S47" s="27">
        <f t="shared" si="8"/>
        <v>5200</v>
      </c>
      <c r="T47" s="27">
        <f t="shared" si="9"/>
        <v>10400</v>
      </c>
    </row>
    <row r="48" spans="1:20" ht="12.75">
      <c r="A48" s="1" t="s">
        <v>29</v>
      </c>
      <c r="B48" s="1" t="s">
        <v>132</v>
      </c>
      <c r="C48" s="2">
        <v>1300</v>
      </c>
      <c r="D48" s="2">
        <v>1300</v>
      </c>
      <c r="E48" s="2">
        <v>1300</v>
      </c>
      <c r="F48" s="2">
        <v>3500</v>
      </c>
      <c r="G48" s="2">
        <v>3500</v>
      </c>
      <c r="H48" s="2">
        <f t="shared" si="1"/>
        <v>10900</v>
      </c>
      <c r="I48" s="12">
        <v>1300</v>
      </c>
      <c r="J48" s="13">
        <v>1300</v>
      </c>
      <c r="K48" s="13">
        <v>1300</v>
      </c>
      <c r="L48" s="13">
        <v>3500</v>
      </c>
      <c r="M48" s="13">
        <v>3500</v>
      </c>
      <c r="N48" s="13">
        <f t="shared" si="2"/>
        <v>10900</v>
      </c>
      <c r="O48" s="27">
        <f t="shared" si="3"/>
        <v>1352</v>
      </c>
      <c r="P48" s="14">
        <f t="shared" si="4"/>
        <v>1352</v>
      </c>
      <c r="Q48" s="14">
        <f t="shared" si="10"/>
        <v>1352</v>
      </c>
      <c r="R48" s="27">
        <f t="shared" si="6"/>
        <v>3640</v>
      </c>
      <c r="S48" s="27">
        <f t="shared" si="8"/>
        <v>3640</v>
      </c>
      <c r="T48" s="27">
        <f t="shared" si="9"/>
        <v>11336</v>
      </c>
    </row>
    <row r="49" spans="1:20" ht="12.75">
      <c r="A49" s="1" t="s">
        <v>30</v>
      </c>
      <c r="B49" s="1" t="s">
        <v>133</v>
      </c>
      <c r="C49" s="2">
        <v>1000</v>
      </c>
      <c r="D49" s="2">
        <v>1000</v>
      </c>
      <c r="E49" s="2">
        <v>1000</v>
      </c>
      <c r="F49" s="2">
        <v>1800</v>
      </c>
      <c r="G49" s="2">
        <v>1800</v>
      </c>
      <c r="H49" s="2">
        <f t="shared" si="1"/>
        <v>6600</v>
      </c>
      <c r="I49" s="12">
        <v>1000</v>
      </c>
      <c r="J49" s="13">
        <v>1000</v>
      </c>
      <c r="K49" s="13">
        <v>1000</v>
      </c>
      <c r="L49" s="13">
        <v>1800</v>
      </c>
      <c r="M49" s="13">
        <v>1800</v>
      </c>
      <c r="N49" s="13">
        <f t="shared" si="2"/>
        <v>6600</v>
      </c>
      <c r="O49" s="27">
        <f t="shared" si="3"/>
        <v>1040</v>
      </c>
      <c r="P49" s="14">
        <f t="shared" si="4"/>
        <v>1040</v>
      </c>
      <c r="Q49" s="14">
        <f t="shared" si="10"/>
        <v>1040</v>
      </c>
      <c r="R49" s="27">
        <f t="shared" si="6"/>
        <v>1872</v>
      </c>
      <c r="S49" s="27">
        <f t="shared" si="8"/>
        <v>1872</v>
      </c>
      <c r="T49" s="27">
        <f t="shared" si="9"/>
        <v>6864</v>
      </c>
    </row>
    <row r="50" spans="1:20" ht="12.75">
      <c r="A50" s="1" t="s">
        <v>31</v>
      </c>
      <c r="B50" s="1" t="s">
        <v>134</v>
      </c>
      <c r="C50" s="2"/>
      <c r="D50" s="2"/>
      <c r="E50" s="2"/>
      <c r="F50" s="2">
        <v>1800</v>
      </c>
      <c r="G50" s="2">
        <v>1800</v>
      </c>
      <c r="H50" s="2">
        <f t="shared" si="1"/>
        <v>3600</v>
      </c>
      <c r="I50" s="12"/>
      <c r="J50" s="13"/>
      <c r="K50" s="13"/>
      <c r="L50" s="13">
        <v>1800</v>
      </c>
      <c r="M50" s="13">
        <v>1800</v>
      </c>
      <c r="N50" s="13">
        <f t="shared" si="2"/>
        <v>3600</v>
      </c>
      <c r="O50" s="27">
        <f t="shared" si="3"/>
        <v>0</v>
      </c>
      <c r="P50" s="14">
        <f t="shared" si="4"/>
        <v>0</v>
      </c>
      <c r="Q50" s="14">
        <f t="shared" si="10"/>
        <v>0</v>
      </c>
      <c r="R50" s="27">
        <f t="shared" si="6"/>
        <v>1872</v>
      </c>
      <c r="S50" s="27">
        <f t="shared" si="8"/>
        <v>1872</v>
      </c>
      <c r="T50" s="27">
        <f t="shared" si="9"/>
        <v>3744</v>
      </c>
    </row>
    <row r="51" spans="1:20" ht="12.75">
      <c r="A51" s="1" t="s">
        <v>32</v>
      </c>
      <c r="B51" s="1" t="s">
        <v>135</v>
      </c>
      <c r="C51" s="2"/>
      <c r="D51" s="2"/>
      <c r="E51" s="2"/>
      <c r="F51" s="2">
        <v>2500</v>
      </c>
      <c r="G51" s="2">
        <v>2500</v>
      </c>
      <c r="H51" s="2">
        <f t="shared" si="1"/>
        <v>5000</v>
      </c>
      <c r="I51" s="12"/>
      <c r="J51" s="13"/>
      <c r="K51" s="13"/>
      <c r="L51" s="13">
        <v>2500</v>
      </c>
      <c r="M51" s="13">
        <v>2500</v>
      </c>
      <c r="N51" s="13">
        <f t="shared" si="2"/>
        <v>5000</v>
      </c>
      <c r="O51" s="27">
        <f t="shared" si="3"/>
        <v>0</v>
      </c>
      <c r="P51" s="14">
        <f t="shared" si="4"/>
        <v>0</v>
      </c>
      <c r="Q51" s="14">
        <f t="shared" si="10"/>
        <v>0</v>
      </c>
      <c r="R51" s="27">
        <f t="shared" si="6"/>
        <v>2600</v>
      </c>
      <c r="S51" s="27">
        <f t="shared" si="8"/>
        <v>2600</v>
      </c>
      <c r="T51" s="27">
        <f t="shared" si="9"/>
        <v>5200</v>
      </c>
    </row>
    <row r="52" spans="1:20" ht="12.75">
      <c r="A52" s="1" t="s">
        <v>33</v>
      </c>
      <c r="B52" s="1" t="s">
        <v>136</v>
      </c>
      <c r="C52" s="2"/>
      <c r="D52" s="2"/>
      <c r="E52" s="2"/>
      <c r="F52" s="2">
        <v>1500</v>
      </c>
      <c r="G52" s="2">
        <v>1500</v>
      </c>
      <c r="H52" s="2">
        <f t="shared" si="1"/>
        <v>3000</v>
      </c>
      <c r="I52" s="12"/>
      <c r="J52" s="13"/>
      <c r="K52" s="13"/>
      <c r="L52" s="13">
        <v>1500</v>
      </c>
      <c r="M52" s="13">
        <v>1500</v>
      </c>
      <c r="N52" s="13">
        <f t="shared" si="2"/>
        <v>3000</v>
      </c>
      <c r="O52" s="27">
        <f t="shared" si="3"/>
        <v>0</v>
      </c>
      <c r="P52" s="14">
        <f t="shared" si="4"/>
        <v>0</v>
      </c>
      <c r="Q52" s="14">
        <f t="shared" si="10"/>
        <v>0</v>
      </c>
      <c r="R52" s="27">
        <f t="shared" si="6"/>
        <v>1560</v>
      </c>
      <c r="S52" s="27">
        <f t="shared" si="8"/>
        <v>1560</v>
      </c>
      <c r="T52" s="27">
        <f t="shared" si="9"/>
        <v>3120</v>
      </c>
    </row>
    <row r="53" spans="1:20" ht="12.75">
      <c r="A53" s="1" t="s">
        <v>43</v>
      </c>
      <c r="B53" s="1" t="s">
        <v>137</v>
      </c>
      <c r="C53" s="2">
        <v>1000</v>
      </c>
      <c r="D53" s="2">
        <v>1000</v>
      </c>
      <c r="E53" s="2">
        <v>1000</v>
      </c>
      <c r="F53" s="2"/>
      <c r="G53" s="2"/>
      <c r="H53" s="2">
        <f t="shared" si="1"/>
        <v>3000</v>
      </c>
      <c r="I53" s="12">
        <v>1200</v>
      </c>
      <c r="J53" s="13">
        <v>1200</v>
      </c>
      <c r="K53" s="13">
        <v>1200</v>
      </c>
      <c r="L53" s="13"/>
      <c r="M53" s="13"/>
      <c r="N53" s="13">
        <f t="shared" si="2"/>
        <v>3600</v>
      </c>
      <c r="O53" s="27">
        <f t="shared" si="3"/>
        <v>1248</v>
      </c>
      <c r="P53" s="14">
        <f t="shared" si="4"/>
        <v>1248</v>
      </c>
      <c r="Q53" s="14">
        <f t="shared" si="10"/>
        <v>1248</v>
      </c>
      <c r="R53" s="27">
        <f t="shared" si="6"/>
        <v>0</v>
      </c>
      <c r="S53" s="27">
        <f t="shared" si="8"/>
        <v>0</v>
      </c>
      <c r="T53" s="27">
        <f t="shared" si="9"/>
        <v>3744</v>
      </c>
    </row>
    <row r="54" spans="1:20" ht="12.75">
      <c r="A54" s="1" t="s">
        <v>85</v>
      </c>
      <c r="B54" s="1" t="s">
        <v>138</v>
      </c>
      <c r="C54" s="2"/>
      <c r="D54" s="2"/>
      <c r="E54" s="2"/>
      <c r="F54" s="2">
        <v>1500</v>
      </c>
      <c r="G54" s="2">
        <v>1500</v>
      </c>
      <c r="H54" s="2">
        <f t="shared" si="1"/>
        <v>3000</v>
      </c>
      <c r="I54" s="12"/>
      <c r="J54" s="13"/>
      <c r="K54" s="13"/>
      <c r="L54" s="13">
        <v>2700</v>
      </c>
      <c r="M54" s="13">
        <v>2700</v>
      </c>
      <c r="N54" s="13">
        <f t="shared" si="2"/>
        <v>5400</v>
      </c>
      <c r="O54" s="27">
        <f t="shared" si="3"/>
        <v>0</v>
      </c>
      <c r="P54" s="14">
        <f t="shared" si="4"/>
        <v>0</v>
      </c>
      <c r="Q54" s="14">
        <f t="shared" si="10"/>
        <v>0</v>
      </c>
      <c r="R54" s="27">
        <f t="shared" si="6"/>
        <v>2808</v>
      </c>
      <c r="S54" s="27">
        <f t="shared" si="8"/>
        <v>2808</v>
      </c>
      <c r="T54" s="27">
        <f t="shared" si="9"/>
        <v>5616</v>
      </c>
    </row>
    <row r="55" spans="1:20" ht="12.75">
      <c r="A55" s="1" t="s">
        <v>86</v>
      </c>
      <c r="B55" s="1" t="s">
        <v>139</v>
      </c>
      <c r="C55" s="2"/>
      <c r="D55" s="2"/>
      <c r="E55" s="2"/>
      <c r="F55" s="2">
        <v>1200</v>
      </c>
      <c r="G55" s="2">
        <v>1200</v>
      </c>
      <c r="H55" s="2">
        <f t="shared" si="1"/>
        <v>2400</v>
      </c>
      <c r="I55" s="12"/>
      <c r="J55" s="13"/>
      <c r="K55" s="13"/>
      <c r="L55" s="13">
        <v>1500</v>
      </c>
      <c r="M55" s="13">
        <v>1500</v>
      </c>
      <c r="N55" s="13">
        <f t="shared" si="2"/>
        <v>3000</v>
      </c>
      <c r="O55" s="27">
        <f t="shared" si="3"/>
        <v>0</v>
      </c>
      <c r="P55" s="14">
        <f t="shared" si="4"/>
        <v>0</v>
      </c>
      <c r="Q55" s="14">
        <f t="shared" si="10"/>
        <v>0</v>
      </c>
      <c r="R55" s="27">
        <f t="shared" si="6"/>
        <v>1560</v>
      </c>
      <c r="S55" s="27">
        <f t="shared" si="8"/>
        <v>1560</v>
      </c>
      <c r="T55" s="27">
        <f t="shared" si="9"/>
        <v>3120</v>
      </c>
    </row>
    <row r="56" spans="1:20" ht="12.75">
      <c r="A56" s="1" t="s">
        <v>87</v>
      </c>
      <c r="B56" s="1" t="s">
        <v>140</v>
      </c>
      <c r="C56" s="2"/>
      <c r="D56" s="2"/>
      <c r="E56" s="2"/>
      <c r="F56" s="2">
        <v>1000</v>
      </c>
      <c r="G56" s="2">
        <v>1000</v>
      </c>
      <c r="H56" s="2">
        <f t="shared" si="1"/>
        <v>2000</v>
      </c>
      <c r="I56" s="12"/>
      <c r="J56" s="13"/>
      <c r="K56" s="13"/>
      <c r="L56" s="13">
        <v>1200</v>
      </c>
      <c r="M56" s="13">
        <v>1200</v>
      </c>
      <c r="N56" s="13">
        <f t="shared" si="2"/>
        <v>2400</v>
      </c>
      <c r="O56" s="27">
        <f t="shared" si="3"/>
        <v>0</v>
      </c>
      <c r="P56" s="14">
        <f t="shared" si="4"/>
        <v>0</v>
      </c>
      <c r="Q56" s="14">
        <f t="shared" si="10"/>
        <v>0</v>
      </c>
      <c r="R56" s="27">
        <f t="shared" si="6"/>
        <v>1248</v>
      </c>
      <c r="S56" s="27">
        <f t="shared" si="8"/>
        <v>1248</v>
      </c>
      <c r="T56" s="27">
        <f t="shared" si="9"/>
        <v>2496</v>
      </c>
    </row>
    <row r="57" spans="1:20" ht="12.75">
      <c r="A57" s="1"/>
      <c r="B57" s="1"/>
      <c r="C57" s="2"/>
      <c r="D57" s="2"/>
      <c r="E57" s="2"/>
      <c r="F57" s="2"/>
      <c r="G57" s="2"/>
      <c r="H57" s="2">
        <f t="shared" si="1"/>
        <v>0</v>
      </c>
      <c r="I57" s="12"/>
      <c r="J57" s="13"/>
      <c r="K57" s="13"/>
      <c r="L57" s="13"/>
      <c r="M57" s="13"/>
      <c r="N57" s="13">
        <f t="shared" si="2"/>
        <v>0</v>
      </c>
      <c r="O57" s="27"/>
      <c r="P57" s="14"/>
      <c r="Q57" s="14"/>
      <c r="R57" s="27"/>
      <c r="S57" s="27"/>
      <c r="T57" s="27"/>
    </row>
    <row r="58" spans="1:20" ht="12.75">
      <c r="A58" s="1" t="s">
        <v>41</v>
      </c>
      <c r="B58" s="1"/>
      <c r="C58" s="2">
        <f>SUM(C8:C57)</f>
        <v>15100</v>
      </c>
      <c r="D58" s="2">
        <f>SUM(D8:D57)</f>
        <v>15100</v>
      </c>
      <c r="E58" s="2">
        <f>SUM(E8:E57)</f>
        <v>15100</v>
      </c>
      <c r="F58" s="2">
        <f>SUM(F8:F57)</f>
        <v>110600</v>
      </c>
      <c r="G58" s="2">
        <f>SUM(G8:G57)</f>
        <v>110600</v>
      </c>
      <c r="H58" s="2">
        <f>SUM(C58:G58)</f>
        <v>266500</v>
      </c>
      <c r="I58" s="12">
        <f>SUM(I8:I57)</f>
        <v>15300</v>
      </c>
      <c r="J58" s="13">
        <f>SUM(J8:J57)</f>
        <v>15300</v>
      </c>
      <c r="K58" s="13">
        <f>SUM(K8:K57)</f>
        <v>15300</v>
      </c>
      <c r="L58" s="13">
        <f>SUM(L8:L57)</f>
        <v>113500</v>
      </c>
      <c r="M58" s="13">
        <f>SUM(M8:M57)</f>
        <v>113800</v>
      </c>
      <c r="N58" s="13">
        <f>SUM(I58:M58)</f>
        <v>273200</v>
      </c>
      <c r="O58" s="27">
        <f>SUM(O8:O57)</f>
        <v>15912</v>
      </c>
      <c r="P58" s="14">
        <f>SUM(P8:P57)</f>
        <v>15912</v>
      </c>
      <c r="Q58" s="14">
        <f>SUM(Q8:Q57)</f>
        <v>15912</v>
      </c>
      <c r="R58" s="27">
        <f>SUM(R8:R57)</f>
        <v>118040</v>
      </c>
      <c r="S58" s="27">
        <f>SUM(S8:S57)</f>
        <v>121502</v>
      </c>
      <c r="T58" s="27">
        <f>SUM(O58:S58)</f>
        <v>287278</v>
      </c>
    </row>
    <row r="59" spans="1:16" ht="12.75">
      <c r="A59" s="1"/>
      <c r="B59" s="1"/>
      <c r="O59" s="31"/>
      <c r="P59" s="31"/>
    </row>
    <row r="60" ht="12.75">
      <c r="T60" s="29">
        <f>+T58-N58</f>
        <v>14078</v>
      </c>
    </row>
    <row r="61" spans="1:2" ht="12.75">
      <c r="A61" s="21" t="s">
        <v>96</v>
      </c>
      <c r="B61" s="21"/>
    </row>
  </sheetData>
  <mergeCells count="3">
    <mergeCell ref="C6:H6"/>
    <mergeCell ref="I6:N6"/>
    <mergeCell ref="O6:T6"/>
  </mergeCells>
  <printOptions/>
  <pageMargins left="0.75" right="0.75" top="1" bottom="1" header="0.5" footer="0.5"/>
  <pageSetup horizontalDpi="300" verticalDpi="300" orientation="landscape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workbookViewId="0" topLeftCell="A1">
      <pane xSplit="1" ySplit="7" topLeftCell="U3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2.75"/>
  <cols>
    <col min="1" max="2" width="26.28125" style="0" customWidth="1"/>
    <col min="3" max="20" width="0" style="0" hidden="1" customWidth="1"/>
  </cols>
  <sheetData>
    <row r="1" spans="1:2" ht="14.25">
      <c r="A1" s="20" t="s">
        <v>0</v>
      </c>
      <c r="B1" s="20"/>
    </row>
    <row r="2" spans="1:2" ht="14.25">
      <c r="A2" s="20" t="s">
        <v>1</v>
      </c>
      <c r="B2" s="20"/>
    </row>
    <row r="3" spans="1:2" ht="14.25">
      <c r="A3" s="20" t="s">
        <v>152</v>
      </c>
      <c r="B3" s="20"/>
    </row>
    <row r="4" spans="1:2" ht="12.75">
      <c r="A4" s="1"/>
      <c r="B4" s="1"/>
    </row>
    <row r="5" spans="1:2" ht="13.5" thickBot="1">
      <c r="A5" s="1"/>
      <c r="B5" s="1"/>
    </row>
    <row r="6" spans="1:27" ht="13.5" thickBot="1">
      <c r="A6" s="39"/>
      <c r="B6" s="40"/>
      <c r="C6" s="43" t="s">
        <v>97</v>
      </c>
      <c r="D6" s="43"/>
      <c r="E6" s="43"/>
      <c r="F6" s="43"/>
      <c r="G6" s="43"/>
      <c r="H6" s="44"/>
      <c r="I6" s="43" t="s">
        <v>143</v>
      </c>
      <c r="J6" s="43"/>
      <c r="K6" s="43"/>
      <c r="L6" s="43"/>
      <c r="M6" s="43"/>
      <c r="N6" s="43"/>
      <c r="O6" s="43" t="s">
        <v>148</v>
      </c>
      <c r="P6" s="43"/>
      <c r="Q6" s="43"/>
      <c r="R6" s="43"/>
      <c r="S6" s="43"/>
      <c r="T6" s="43"/>
      <c r="U6" s="43" t="s">
        <v>151</v>
      </c>
      <c r="V6" s="43"/>
      <c r="W6" s="43"/>
      <c r="X6" s="43"/>
      <c r="Y6" s="43"/>
      <c r="Z6" s="43"/>
      <c r="AA6" s="43"/>
    </row>
    <row r="7" spans="1:27" ht="13.5" thickBot="1">
      <c r="A7" s="41"/>
      <c r="B7" s="42"/>
      <c r="C7" s="15" t="s">
        <v>36</v>
      </c>
      <c r="D7" s="15" t="s">
        <v>37</v>
      </c>
      <c r="E7" s="15" t="s">
        <v>38</v>
      </c>
      <c r="F7" s="15" t="s">
        <v>39</v>
      </c>
      <c r="G7" s="15" t="s">
        <v>40</v>
      </c>
      <c r="H7" s="16" t="s">
        <v>41</v>
      </c>
      <c r="I7" s="15" t="s">
        <v>36</v>
      </c>
      <c r="J7" s="15" t="s">
        <v>37</v>
      </c>
      <c r="K7" s="15" t="s">
        <v>38</v>
      </c>
      <c r="L7" s="15" t="s">
        <v>39</v>
      </c>
      <c r="M7" s="15" t="s">
        <v>40</v>
      </c>
      <c r="N7" s="15" t="s">
        <v>41</v>
      </c>
      <c r="O7" s="15" t="s">
        <v>36</v>
      </c>
      <c r="P7" s="15" t="s">
        <v>37</v>
      </c>
      <c r="Q7" s="15" t="s">
        <v>38</v>
      </c>
      <c r="R7" s="15" t="s">
        <v>39</v>
      </c>
      <c r="S7" s="15" t="s">
        <v>40</v>
      </c>
      <c r="T7" s="15" t="s">
        <v>41</v>
      </c>
      <c r="U7" s="15" t="s">
        <v>36</v>
      </c>
      <c r="V7" s="15" t="s">
        <v>37</v>
      </c>
      <c r="W7" s="15" t="s">
        <v>38</v>
      </c>
      <c r="X7" s="15" t="s">
        <v>150</v>
      </c>
      <c r="Y7" s="15" t="s">
        <v>39</v>
      </c>
      <c r="Z7" s="15" t="s">
        <v>40</v>
      </c>
      <c r="AA7" s="15" t="s">
        <v>41</v>
      </c>
    </row>
    <row r="8" spans="1:27" ht="12.75">
      <c r="A8" s="1" t="s">
        <v>3</v>
      </c>
      <c r="B8" s="1" t="s">
        <v>105</v>
      </c>
      <c r="C8" s="2"/>
      <c r="D8" s="2"/>
      <c r="E8" s="2"/>
      <c r="F8" s="2">
        <v>2700</v>
      </c>
      <c r="G8" s="2">
        <v>2700</v>
      </c>
      <c r="H8" s="2">
        <f aca="true" t="shared" si="0" ref="H8:H39">SUM(C8:G8)</f>
        <v>5400</v>
      </c>
      <c r="I8" s="12"/>
      <c r="J8" s="13"/>
      <c r="K8" s="13"/>
      <c r="L8" s="13">
        <v>2700</v>
      </c>
      <c r="M8" s="13">
        <v>2700</v>
      </c>
      <c r="N8" s="13">
        <f aca="true" t="shared" si="1" ref="N8:N39">SUM(I8:M8)</f>
        <v>5400</v>
      </c>
      <c r="O8" s="26">
        <f aca="true" t="shared" si="2" ref="O8:O39">+I8*1.04</f>
        <v>0</v>
      </c>
      <c r="P8" s="30">
        <v>0</v>
      </c>
      <c r="Q8" s="30">
        <v>0</v>
      </c>
      <c r="R8" s="26">
        <f>2700*1.04</f>
        <v>2808</v>
      </c>
      <c r="S8" s="26">
        <f>2700*1.04</f>
        <v>2808</v>
      </c>
      <c r="T8" s="26">
        <f aca="true" t="shared" si="3" ref="T8:T39">SUM(O8:S8)</f>
        <v>5616</v>
      </c>
      <c r="U8" s="26">
        <f aca="true" t="shared" si="4" ref="U8:U56">+O8*1.04</f>
        <v>0</v>
      </c>
      <c r="V8" s="30">
        <v>0</v>
      </c>
      <c r="W8" s="30">
        <v>0</v>
      </c>
      <c r="X8" s="30">
        <v>1800</v>
      </c>
      <c r="Y8" s="26">
        <f>2700*1.04</f>
        <v>2808</v>
      </c>
      <c r="Z8" s="26">
        <f>2700*1.04</f>
        <v>2808</v>
      </c>
      <c r="AA8" s="26">
        <f aca="true" t="shared" si="5" ref="AA8:AA56">SUM(U8:Z8)</f>
        <v>7416</v>
      </c>
    </row>
    <row r="9" spans="1:27" ht="12.75">
      <c r="A9" s="1" t="s">
        <v>2</v>
      </c>
      <c r="B9" s="1" t="s">
        <v>104</v>
      </c>
      <c r="C9" s="2"/>
      <c r="D9" s="2"/>
      <c r="E9" s="2"/>
      <c r="F9" s="2">
        <v>2000</v>
      </c>
      <c r="G9" s="2">
        <v>2000</v>
      </c>
      <c r="H9" s="2">
        <f t="shared" si="0"/>
        <v>4000</v>
      </c>
      <c r="I9" s="12"/>
      <c r="J9" s="13"/>
      <c r="K9" s="13"/>
      <c r="L9" s="13">
        <v>2000</v>
      </c>
      <c r="M9" s="13">
        <v>2000</v>
      </c>
      <c r="N9" s="13">
        <f t="shared" si="1"/>
        <v>4000</v>
      </c>
      <c r="O9" s="27">
        <f t="shared" si="2"/>
        <v>0</v>
      </c>
      <c r="P9" s="14">
        <f aca="true" t="shared" si="6" ref="P9:P31">+J9*1.04</f>
        <v>0</v>
      </c>
      <c r="Q9" s="14">
        <f aca="true" t="shared" si="7" ref="Q9:Q31">+K9*1.04</f>
        <v>0</v>
      </c>
      <c r="R9" s="27">
        <f aca="true" t="shared" si="8" ref="R9:R31">+L9*1.04</f>
        <v>2080</v>
      </c>
      <c r="S9" s="27">
        <f aca="true" t="shared" si="9" ref="S9:S31">+M9*1.04</f>
        <v>2080</v>
      </c>
      <c r="T9" s="27">
        <f t="shared" si="3"/>
        <v>4160</v>
      </c>
      <c r="U9" s="27">
        <f t="shared" si="4"/>
        <v>0</v>
      </c>
      <c r="V9" s="14">
        <f aca="true" t="shared" si="10" ref="V9:V56">+P9*1.04</f>
        <v>0</v>
      </c>
      <c r="W9" s="14">
        <f>+Q9*1.04</f>
        <v>0</v>
      </c>
      <c r="X9" s="14">
        <v>0</v>
      </c>
      <c r="Y9" s="27">
        <v>2080</v>
      </c>
      <c r="Z9" s="27">
        <v>2080</v>
      </c>
      <c r="AA9" s="27">
        <f t="shared" si="5"/>
        <v>4160</v>
      </c>
    </row>
    <row r="10" spans="1:27" ht="12.75">
      <c r="A10" s="1" t="s">
        <v>4</v>
      </c>
      <c r="B10" s="1" t="s">
        <v>106</v>
      </c>
      <c r="C10" s="2"/>
      <c r="D10" s="2"/>
      <c r="E10" s="2"/>
      <c r="F10" s="2">
        <v>1500</v>
      </c>
      <c r="G10" s="2">
        <v>1500</v>
      </c>
      <c r="H10" s="2">
        <f t="shared" si="0"/>
        <v>3000</v>
      </c>
      <c r="I10" s="12"/>
      <c r="J10" s="13"/>
      <c r="K10" s="13"/>
      <c r="L10" s="13">
        <v>1500</v>
      </c>
      <c r="M10" s="13">
        <v>1500</v>
      </c>
      <c r="N10" s="13">
        <f t="shared" si="1"/>
        <v>3000</v>
      </c>
      <c r="O10" s="27">
        <f t="shared" si="2"/>
        <v>0</v>
      </c>
      <c r="P10" s="14">
        <f t="shared" si="6"/>
        <v>0</v>
      </c>
      <c r="Q10" s="14">
        <f t="shared" si="7"/>
        <v>0</v>
      </c>
      <c r="R10" s="27">
        <f t="shared" si="8"/>
        <v>1560</v>
      </c>
      <c r="S10" s="27">
        <f t="shared" si="9"/>
        <v>1560</v>
      </c>
      <c r="T10" s="27">
        <f t="shared" si="3"/>
        <v>3120</v>
      </c>
      <c r="U10" s="27">
        <f t="shared" si="4"/>
        <v>0</v>
      </c>
      <c r="V10" s="14">
        <f t="shared" si="10"/>
        <v>0</v>
      </c>
      <c r="W10" s="14">
        <f>+Q10*1.04</f>
        <v>0</v>
      </c>
      <c r="X10" s="14">
        <v>0</v>
      </c>
      <c r="Y10" s="27">
        <v>1560</v>
      </c>
      <c r="Z10" s="27">
        <v>1560</v>
      </c>
      <c r="AA10" s="27">
        <f t="shared" si="5"/>
        <v>3120</v>
      </c>
    </row>
    <row r="11" spans="1:27" ht="12.75">
      <c r="A11" s="1" t="s">
        <v>99</v>
      </c>
      <c r="B11" s="1" t="s">
        <v>103</v>
      </c>
      <c r="C11" s="2"/>
      <c r="D11" s="2"/>
      <c r="E11" s="2"/>
      <c r="F11" s="2">
        <v>1500</v>
      </c>
      <c r="G11" s="2">
        <v>1500</v>
      </c>
      <c r="H11" s="2">
        <f t="shared" si="0"/>
        <v>3000</v>
      </c>
      <c r="I11" s="12"/>
      <c r="J11" s="13"/>
      <c r="K11" s="13"/>
      <c r="L11" s="13">
        <v>1500</v>
      </c>
      <c r="M11" s="13">
        <v>1500</v>
      </c>
      <c r="N11" s="13">
        <f t="shared" si="1"/>
        <v>3000</v>
      </c>
      <c r="O11" s="27">
        <f t="shared" si="2"/>
        <v>0</v>
      </c>
      <c r="P11" s="14">
        <f t="shared" si="6"/>
        <v>0</v>
      </c>
      <c r="Q11" s="14">
        <f t="shared" si="7"/>
        <v>0</v>
      </c>
      <c r="R11" s="27">
        <f t="shared" si="8"/>
        <v>1560</v>
      </c>
      <c r="S11" s="27">
        <f t="shared" si="9"/>
        <v>1560</v>
      </c>
      <c r="T11" s="27">
        <f t="shared" si="3"/>
        <v>3120</v>
      </c>
      <c r="U11" s="27">
        <f t="shared" si="4"/>
        <v>0</v>
      </c>
      <c r="V11" s="14">
        <f t="shared" si="10"/>
        <v>0</v>
      </c>
      <c r="W11" s="14">
        <f>+Q11*1.04</f>
        <v>0</v>
      </c>
      <c r="X11" s="14">
        <v>0</v>
      </c>
      <c r="Y11" s="27">
        <v>1560</v>
      </c>
      <c r="Z11" s="27">
        <v>1560</v>
      </c>
      <c r="AA11" s="27">
        <f t="shared" si="5"/>
        <v>3120</v>
      </c>
    </row>
    <row r="12" spans="1:27" ht="12.75">
      <c r="A12" s="1" t="s">
        <v>5</v>
      </c>
      <c r="B12" s="1" t="s">
        <v>100</v>
      </c>
      <c r="C12" s="2">
        <v>1600</v>
      </c>
      <c r="D12" s="2">
        <v>1600</v>
      </c>
      <c r="E12" s="2">
        <v>1600</v>
      </c>
      <c r="F12" s="2">
        <v>5500</v>
      </c>
      <c r="G12" s="2">
        <v>5500</v>
      </c>
      <c r="H12" s="2">
        <f t="shared" si="0"/>
        <v>15800</v>
      </c>
      <c r="I12" s="12">
        <v>1600</v>
      </c>
      <c r="J12" s="13">
        <v>1600</v>
      </c>
      <c r="K12" s="13">
        <v>1600</v>
      </c>
      <c r="L12" s="13">
        <v>5500</v>
      </c>
      <c r="M12" s="13">
        <v>5500</v>
      </c>
      <c r="N12" s="13">
        <f t="shared" si="1"/>
        <v>15800</v>
      </c>
      <c r="O12" s="27">
        <f t="shared" si="2"/>
        <v>1664</v>
      </c>
      <c r="P12" s="14">
        <f t="shared" si="6"/>
        <v>1664</v>
      </c>
      <c r="Q12" s="14">
        <f t="shared" si="7"/>
        <v>1664</v>
      </c>
      <c r="R12" s="27">
        <f t="shared" si="8"/>
        <v>5720</v>
      </c>
      <c r="S12" s="27">
        <f t="shared" si="9"/>
        <v>5720</v>
      </c>
      <c r="T12" s="27">
        <f t="shared" si="3"/>
        <v>16432</v>
      </c>
      <c r="U12" s="27">
        <v>1680</v>
      </c>
      <c r="V12" s="14">
        <v>1680</v>
      </c>
      <c r="W12" s="14">
        <v>1680</v>
      </c>
      <c r="X12" s="14">
        <v>3000</v>
      </c>
      <c r="Y12" s="27">
        <v>5720</v>
      </c>
      <c r="Z12" s="27">
        <v>5720</v>
      </c>
      <c r="AA12" s="27">
        <f t="shared" si="5"/>
        <v>19480</v>
      </c>
    </row>
    <row r="13" spans="1:27" ht="12.75">
      <c r="A13" s="1" t="s">
        <v>6</v>
      </c>
      <c r="B13" s="1" t="s">
        <v>101</v>
      </c>
      <c r="C13" s="2">
        <v>1200</v>
      </c>
      <c r="D13" s="2">
        <v>1200</v>
      </c>
      <c r="E13" s="2">
        <v>1200</v>
      </c>
      <c r="F13" s="2">
        <v>3000</v>
      </c>
      <c r="G13" s="2">
        <v>3000</v>
      </c>
      <c r="H13" s="2">
        <f t="shared" si="0"/>
        <v>9600</v>
      </c>
      <c r="I13" s="12">
        <v>1200</v>
      </c>
      <c r="J13" s="13">
        <v>1200</v>
      </c>
      <c r="K13" s="13">
        <v>1200</v>
      </c>
      <c r="L13" s="13">
        <v>3000</v>
      </c>
      <c r="M13" s="13">
        <v>3000</v>
      </c>
      <c r="N13" s="13">
        <f t="shared" si="1"/>
        <v>9600</v>
      </c>
      <c r="O13" s="27">
        <f t="shared" si="2"/>
        <v>1248</v>
      </c>
      <c r="P13" s="14">
        <f t="shared" si="6"/>
        <v>1248</v>
      </c>
      <c r="Q13" s="14">
        <f t="shared" si="7"/>
        <v>1248</v>
      </c>
      <c r="R13" s="27">
        <f t="shared" si="8"/>
        <v>3120</v>
      </c>
      <c r="S13" s="27">
        <f t="shared" si="9"/>
        <v>3120</v>
      </c>
      <c r="T13" s="27">
        <f t="shared" si="3"/>
        <v>9984</v>
      </c>
      <c r="U13" s="27">
        <v>1260</v>
      </c>
      <c r="V13" s="14">
        <v>1260</v>
      </c>
      <c r="W13" s="14">
        <v>1260</v>
      </c>
      <c r="X13" s="14">
        <v>0</v>
      </c>
      <c r="Y13" s="27">
        <v>3120</v>
      </c>
      <c r="Z13" s="27">
        <v>3120</v>
      </c>
      <c r="AA13" s="27">
        <f t="shared" si="5"/>
        <v>10020</v>
      </c>
    </row>
    <row r="14" spans="1:27" ht="12.75">
      <c r="A14" s="1" t="s">
        <v>7</v>
      </c>
      <c r="B14" s="1" t="s">
        <v>102</v>
      </c>
      <c r="C14" s="2"/>
      <c r="D14" s="2"/>
      <c r="E14" s="2"/>
      <c r="F14" s="2">
        <v>2400</v>
      </c>
      <c r="G14" s="2">
        <v>2400</v>
      </c>
      <c r="H14" s="2">
        <f t="shared" si="0"/>
        <v>4800</v>
      </c>
      <c r="I14" s="12"/>
      <c r="J14" s="13"/>
      <c r="K14" s="13"/>
      <c r="L14" s="13">
        <v>2400</v>
      </c>
      <c r="M14" s="13">
        <v>2400</v>
      </c>
      <c r="N14" s="13">
        <f t="shared" si="1"/>
        <v>4800</v>
      </c>
      <c r="O14" s="27">
        <f t="shared" si="2"/>
        <v>0</v>
      </c>
      <c r="P14" s="14">
        <f t="shared" si="6"/>
        <v>0</v>
      </c>
      <c r="Q14" s="14">
        <f t="shared" si="7"/>
        <v>0</v>
      </c>
      <c r="R14" s="27">
        <f t="shared" si="8"/>
        <v>2496</v>
      </c>
      <c r="S14" s="27">
        <f t="shared" si="9"/>
        <v>2496</v>
      </c>
      <c r="T14" s="27">
        <f t="shared" si="3"/>
        <v>4992</v>
      </c>
      <c r="U14" s="27">
        <f t="shared" si="4"/>
        <v>0</v>
      </c>
      <c r="V14" s="14">
        <f t="shared" si="10"/>
        <v>0</v>
      </c>
      <c r="W14" s="14">
        <f>+Q14*1.04</f>
        <v>0</v>
      </c>
      <c r="X14" s="14">
        <v>0</v>
      </c>
      <c r="Y14" s="27">
        <v>2496</v>
      </c>
      <c r="Z14" s="27">
        <v>2496</v>
      </c>
      <c r="AA14" s="27">
        <f t="shared" si="5"/>
        <v>4992</v>
      </c>
    </row>
    <row r="15" spans="1:27" ht="12.75">
      <c r="A15" s="1" t="s">
        <v>77</v>
      </c>
      <c r="B15" s="1" t="s">
        <v>107</v>
      </c>
      <c r="C15" s="2"/>
      <c r="D15" s="2"/>
      <c r="E15" s="2"/>
      <c r="F15" s="2">
        <v>2200</v>
      </c>
      <c r="G15" s="2">
        <v>2200</v>
      </c>
      <c r="H15" s="2">
        <f t="shared" si="0"/>
        <v>4400</v>
      </c>
      <c r="I15" s="12"/>
      <c r="J15" s="13"/>
      <c r="K15" s="13"/>
      <c r="L15" s="13">
        <v>2200</v>
      </c>
      <c r="M15" s="13">
        <v>2200</v>
      </c>
      <c r="N15" s="13">
        <f t="shared" si="1"/>
        <v>4400</v>
      </c>
      <c r="O15" s="27">
        <f t="shared" si="2"/>
        <v>0</v>
      </c>
      <c r="P15" s="14">
        <f t="shared" si="6"/>
        <v>0</v>
      </c>
      <c r="Q15" s="14">
        <f t="shared" si="7"/>
        <v>0</v>
      </c>
      <c r="R15" s="27">
        <f t="shared" si="8"/>
        <v>2288</v>
      </c>
      <c r="S15" s="27">
        <f t="shared" si="9"/>
        <v>2288</v>
      </c>
      <c r="T15" s="27">
        <f t="shared" si="3"/>
        <v>4576</v>
      </c>
      <c r="U15" s="27">
        <f t="shared" si="4"/>
        <v>0</v>
      </c>
      <c r="V15" s="14">
        <f t="shared" si="10"/>
        <v>0</v>
      </c>
      <c r="W15" s="14">
        <f>+Q15*1.04</f>
        <v>0</v>
      </c>
      <c r="X15" s="14">
        <v>0</v>
      </c>
      <c r="Y15" s="27">
        <v>2288</v>
      </c>
      <c r="Z15" s="27">
        <v>2288</v>
      </c>
      <c r="AA15" s="27">
        <f t="shared" si="5"/>
        <v>4576</v>
      </c>
    </row>
    <row r="16" spans="1:27" ht="12.75">
      <c r="A16" s="1" t="s">
        <v>10</v>
      </c>
      <c r="B16" s="1" t="s">
        <v>108</v>
      </c>
      <c r="C16" s="2">
        <v>1600</v>
      </c>
      <c r="D16" s="2">
        <v>1600</v>
      </c>
      <c r="E16" s="2">
        <v>1600</v>
      </c>
      <c r="F16" s="2">
        <v>5500</v>
      </c>
      <c r="G16" s="2">
        <v>5500</v>
      </c>
      <c r="H16" s="2">
        <f t="shared" si="0"/>
        <v>15800</v>
      </c>
      <c r="I16" s="12">
        <v>1600</v>
      </c>
      <c r="J16" s="13">
        <v>1600</v>
      </c>
      <c r="K16" s="13">
        <v>1600</v>
      </c>
      <c r="L16" s="13">
        <v>5500</v>
      </c>
      <c r="M16" s="13">
        <v>5500</v>
      </c>
      <c r="N16" s="13">
        <f t="shared" si="1"/>
        <v>15800</v>
      </c>
      <c r="O16" s="27">
        <f t="shared" si="2"/>
        <v>1664</v>
      </c>
      <c r="P16" s="14">
        <f t="shared" si="6"/>
        <v>1664</v>
      </c>
      <c r="Q16" s="14">
        <f t="shared" si="7"/>
        <v>1664</v>
      </c>
      <c r="R16" s="27">
        <f t="shared" si="8"/>
        <v>5720</v>
      </c>
      <c r="S16" s="27">
        <f t="shared" si="9"/>
        <v>5720</v>
      </c>
      <c r="T16" s="27">
        <f t="shared" si="3"/>
        <v>16432</v>
      </c>
      <c r="U16" s="27">
        <v>1680</v>
      </c>
      <c r="V16" s="14">
        <v>1680</v>
      </c>
      <c r="W16" s="14">
        <v>1680</v>
      </c>
      <c r="X16" s="14">
        <v>3000</v>
      </c>
      <c r="Y16" s="27">
        <v>5720</v>
      </c>
      <c r="Z16" s="27">
        <v>5720</v>
      </c>
      <c r="AA16" s="27">
        <f t="shared" si="5"/>
        <v>19480</v>
      </c>
    </row>
    <row r="17" spans="1:27" ht="12.75">
      <c r="A17" s="1" t="s">
        <v>8</v>
      </c>
      <c r="B17" s="1" t="s">
        <v>109</v>
      </c>
      <c r="C17" s="2">
        <v>1200</v>
      </c>
      <c r="D17" s="2">
        <v>1200</v>
      </c>
      <c r="E17" s="2">
        <v>1200</v>
      </c>
      <c r="F17" s="2">
        <v>3000</v>
      </c>
      <c r="G17" s="2">
        <v>3000</v>
      </c>
      <c r="H17" s="2">
        <f t="shared" si="0"/>
        <v>9600</v>
      </c>
      <c r="I17" s="12">
        <v>1200</v>
      </c>
      <c r="J17" s="13">
        <v>1200</v>
      </c>
      <c r="K17" s="13">
        <v>1200</v>
      </c>
      <c r="L17" s="13">
        <v>3000</v>
      </c>
      <c r="M17" s="13">
        <v>3000</v>
      </c>
      <c r="N17" s="13">
        <f t="shared" si="1"/>
        <v>9600</v>
      </c>
      <c r="O17" s="27">
        <f t="shared" si="2"/>
        <v>1248</v>
      </c>
      <c r="P17" s="14">
        <f t="shared" si="6"/>
        <v>1248</v>
      </c>
      <c r="Q17" s="14">
        <f t="shared" si="7"/>
        <v>1248</v>
      </c>
      <c r="R17" s="27">
        <f t="shared" si="8"/>
        <v>3120</v>
      </c>
      <c r="S17" s="27">
        <f t="shared" si="9"/>
        <v>3120</v>
      </c>
      <c r="T17" s="27">
        <f t="shared" si="3"/>
        <v>9984</v>
      </c>
      <c r="U17" s="27">
        <v>1260</v>
      </c>
      <c r="V17" s="14">
        <v>1260</v>
      </c>
      <c r="W17" s="14">
        <v>1260</v>
      </c>
      <c r="X17" s="14">
        <v>0</v>
      </c>
      <c r="Y17" s="27">
        <v>3120</v>
      </c>
      <c r="Z17" s="27">
        <v>3120</v>
      </c>
      <c r="AA17" s="27">
        <f t="shared" si="5"/>
        <v>10020</v>
      </c>
    </row>
    <row r="18" spans="1:27" ht="12.75">
      <c r="A18" s="1" t="s">
        <v>9</v>
      </c>
      <c r="B18" s="1" t="s">
        <v>110</v>
      </c>
      <c r="C18" s="2"/>
      <c r="D18" s="2"/>
      <c r="E18" s="2"/>
      <c r="F18" s="2">
        <v>2400</v>
      </c>
      <c r="G18" s="2">
        <v>2400</v>
      </c>
      <c r="H18" s="2">
        <f t="shared" si="0"/>
        <v>4800</v>
      </c>
      <c r="I18" s="12"/>
      <c r="J18" s="13"/>
      <c r="K18" s="13"/>
      <c r="L18" s="13">
        <v>2400</v>
      </c>
      <c r="M18" s="13">
        <v>2400</v>
      </c>
      <c r="N18" s="13">
        <f t="shared" si="1"/>
        <v>4800</v>
      </c>
      <c r="O18" s="27">
        <f t="shared" si="2"/>
        <v>0</v>
      </c>
      <c r="P18" s="14">
        <f t="shared" si="6"/>
        <v>0</v>
      </c>
      <c r="Q18" s="14">
        <f t="shared" si="7"/>
        <v>0</v>
      </c>
      <c r="R18" s="27">
        <f t="shared" si="8"/>
        <v>2496</v>
      </c>
      <c r="S18" s="27">
        <f t="shared" si="9"/>
        <v>2496</v>
      </c>
      <c r="T18" s="27">
        <f t="shared" si="3"/>
        <v>4992</v>
      </c>
      <c r="U18" s="27">
        <v>0</v>
      </c>
      <c r="V18" s="14">
        <v>0</v>
      </c>
      <c r="W18" s="14">
        <v>0</v>
      </c>
      <c r="X18" s="14">
        <v>0</v>
      </c>
      <c r="Y18" s="27">
        <v>2496</v>
      </c>
      <c r="Z18" s="27">
        <v>2496</v>
      </c>
      <c r="AA18" s="27">
        <f t="shared" si="5"/>
        <v>4992</v>
      </c>
    </row>
    <row r="19" spans="1:27" ht="12.75">
      <c r="A19" s="1" t="s">
        <v>11</v>
      </c>
      <c r="B19" s="1" t="s">
        <v>111</v>
      </c>
      <c r="C19" s="2"/>
      <c r="D19" s="2"/>
      <c r="E19" s="2"/>
      <c r="F19" s="2">
        <v>2200</v>
      </c>
      <c r="G19" s="2">
        <v>2200</v>
      </c>
      <c r="H19" s="2">
        <f t="shared" si="0"/>
        <v>4400</v>
      </c>
      <c r="I19" s="12"/>
      <c r="J19" s="13"/>
      <c r="K19" s="13"/>
      <c r="L19" s="13">
        <v>2200</v>
      </c>
      <c r="M19" s="13">
        <v>2200</v>
      </c>
      <c r="N19" s="13">
        <f t="shared" si="1"/>
        <v>4400</v>
      </c>
      <c r="O19" s="27">
        <f t="shared" si="2"/>
        <v>0</v>
      </c>
      <c r="P19" s="14">
        <f t="shared" si="6"/>
        <v>0</v>
      </c>
      <c r="Q19" s="14">
        <f t="shared" si="7"/>
        <v>0</v>
      </c>
      <c r="R19" s="27">
        <f t="shared" si="8"/>
        <v>2288</v>
      </c>
      <c r="S19" s="27">
        <f t="shared" si="9"/>
        <v>2288</v>
      </c>
      <c r="T19" s="27">
        <f t="shared" si="3"/>
        <v>4576</v>
      </c>
      <c r="U19" s="27">
        <f t="shared" si="4"/>
        <v>0</v>
      </c>
      <c r="V19" s="14">
        <f t="shared" si="10"/>
        <v>0</v>
      </c>
      <c r="W19" s="14">
        <f>+Q19*1.04</f>
        <v>0</v>
      </c>
      <c r="X19" s="14">
        <v>0</v>
      </c>
      <c r="Y19" s="27">
        <v>2288</v>
      </c>
      <c r="Z19" s="27">
        <v>2288</v>
      </c>
      <c r="AA19" s="27">
        <f t="shared" si="5"/>
        <v>4576</v>
      </c>
    </row>
    <row r="20" spans="1:27" ht="12.75">
      <c r="A20" s="1" t="s">
        <v>12</v>
      </c>
      <c r="B20" s="1" t="s">
        <v>112</v>
      </c>
      <c r="C20" s="2"/>
      <c r="D20" s="2"/>
      <c r="E20" s="2"/>
      <c r="F20" s="2">
        <v>2000</v>
      </c>
      <c r="G20" s="2">
        <v>2000</v>
      </c>
      <c r="H20" s="2">
        <f t="shared" si="0"/>
        <v>4000</v>
      </c>
      <c r="I20" s="12"/>
      <c r="J20" s="13"/>
      <c r="K20" s="13"/>
      <c r="L20" s="13">
        <v>2000</v>
      </c>
      <c r="M20" s="13">
        <v>2000</v>
      </c>
      <c r="N20" s="13">
        <f t="shared" si="1"/>
        <v>4000</v>
      </c>
      <c r="O20" s="27">
        <f t="shared" si="2"/>
        <v>0</v>
      </c>
      <c r="P20" s="14">
        <f t="shared" si="6"/>
        <v>0</v>
      </c>
      <c r="Q20" s="14">
        <f t="shared" si="7"/>
        <v>0</v>
      </c>
      <c r="R20" s="27">
        <f t="shared" si="8"/>
        <v>2080</v>
      </c>
      <c r="S20" s="27">
        <f t="shared" si="9"/>
        <v>2080</v>
      </c>
      <c r="T20" s="27">
        <f t="shared" si="3"/>
        <v>4160</v>
      </c>
      <c r="U20" s="27">
        <f t="shared" si="4"/>
        <v>0</v>
      </c>
      <c r="V20" s="14">
        <f t="shared" si="10"/>
        <v>0</v>
      </c>
      <c r="W20" s="14">
        <f>+Q20*1.04</f>
        <v>0</v>
      </c>
      <c r="X20" s="14">
        <v>0</v>
      </c>
      <c r="Y20" s="27">
        <v>2080</v>
      </c>
      <c r="Z20" s="27">
        <v>2080</v>
      </c>
      <c r="AA20" s="27">
        <f t="shared" si="5"/>
        <v>4160</v>
      </c>
    </row>
    <row r="21" spans="1:27" ht="12.75">
      <c r="A21" s="1" t="s">
        <v>13</v>
      </c>
      <c r="B21" s="1" t="s">
        <v>113</v>
      </c>
      <c r="C21" s="2">
        <v>1600</v>
      </c>
      <c r="D21" s="2">
        <v>1600</v>
      </c>
      <c r="E21" s="2">
        <v>1600</v>
      </c>
      <c r="F21" s="2">
        <v>5500</v>
      </c>
      <c r="G21" s="2">
        <v>5500</v>
      </c>
      <c r="H21" s="2">
        <f t="shared" si="0"/>
        <v>15800</v>
      </c>
      <c r="I21" s="12">
        <v>1600</v>
      </c>
      <c r="J21" s="13">
        <v>1600</v>
      </c>
      <c r="K21" s="13">
        <v>1600</v>
      </c>
      <c r="L21" s="13">
        <v>5500</v>
      </c>
      <c r="M21" s="13">
        <v>5500</v>
      </c>
      <c r="N21" s="13">
        <f t="shared" si="1"/>
        <v>15800</v>
      </c>
      <c r="O21" s="27">
        <f t="shared" si="2"/>
        <v>1664</v>
      </c>
      <c r="P21" s="14">
        <f t="shared" si="6"/>
        <v>1664</v>
      </c>
      <c r="Q21" s="14">
        <f t="shared" si="7"/>
        <v>1664</v>
      </c>
      <c r="R21" s="27">
        <f t="shared" si="8"/>
        <v>5720</v>
      </c>
      <c r="S21" s="27">
        <f t="shared" si="9"/>
        <v>5720</v>
      </c>
      <c r="T21" s="27">
        <f t="shared" si="3"/>
        <v>16432</v>
      </c>
      <c r="U21" s="27">
        <v>1680</v>
      </c>
      <c r="V21" s="14">
        <v>1680</v>
      </c>
      <c r="W21" s="14">
        <v>1680</v>
      </c>
      <c r="X21" s="14">
        <v>3000</v>
      </c>
      <c r="Y21" s="27">
        <v>5720</v>
      </c>
      <c r="Z21" s="27">
        <v>5720</v>
      </c>
      <c r="AA21" s="27">
        <f t="shared" si="5"/>
        <v>19480</v>
      </c>
    </row>
    <row r="22" spans="1:27" ht="12.75">
      <c r="A22" s="1" t="s">
        <v>14</v>
      </c>
      <c r="B22" s="1" t="s">
        <v>114</v>
      </c>
      <c r="C22" s="2"/>
      <c r="D22" s="2"/>
      <c r="E22" s="2"/>
      <c r="F22" s="2">
        <v>3000</v>
      </c>
      <c r="G22" s="2">
        <v>3000</v>
      </c>
      <c r="H22" s="2">
        <f t="shared" si="0"/>
        <v>6000</v>
      </c>
      <c r="I22" s="12"/>
      <c r="J22" s="13"/>
      <c r="K22" s="13"/>
      <c r="L22" s="13">
        <v>3000</v>
      </c>
      <c r="M22" s="13">
        <v>3000</v>
      </c>
      <c r="N22" s="13">
        <f t="shared" si="1"/>
        <v>6000</v>
      </c>
      <c r="O22" s="27">
        <f t="shared" si="2"/>
        <v>0</v>
      </c>
      <c r="P22" s="14">
        <f t="shared" si="6"/>
        <v>0</v>
      </c>
      <c r="Q22" s="14">
        <f t="shared" si="7"/>
        <v>0</v>
      </c>
      <c r="R22" s="27">
        <f t="shared" si="8"/>
        <v>3120</v>
      </c>
      <c r="S22" s="27">
        <f t="shared" si="9"/>
        <v>3120</v>
      </c>
      <c r="T22" s="27">
        <f t="shared" si="3"/>
        <v>6240</v>
      </c>
      <c r="U22" s="27">
        <f t="shared" si="4"/>
        <v>0</v>
      </c>
      <c r="V22" s="14">
        <f t="shared" si="10"/>
        <v>0</v>
      </c>
      <c r="W22" s="14">
        <f>+Q22*1.04</f>
        <v>0</v>
      </c>
      <c r="X22" s="14">
        <v>1800</v>
      </c>
      <c r="Y22" s="27">
        <v>3120</v>
      </c>
      <c r="Z22" s="27">
        <v>3120</v>
      </c>
      <c r="AA22" s="27">
        <f t="shared" si="5"/>
        <v>8040</v>
      </c>
    </row>
    <row r="23" spans="1:27" ht="12.75">
      <c r="A23" s="1" t="s">
        <v>15</v>
      </c>
      <c r="B23" s="1" t="s">
        <v>115</v>
      </c>
      <c r="C23" s="2"/>
      <c r="D23" s="2"/>
      <c r="E23" s="2"/>
      <c r="F23" s="2">
        <v>3000</v>
      </c>
      <c r="G23" s="2">
        <v>3000</v>
      </c>
      <c r="H23" s="2">
        <f t="shared" si="0"/>
        <v>6000</v>
      </c>
      <c r="I23" s="12"/>
      <c r="J23" s="13"/>
      <c r="K23" s="13"/>
      <c r="L23" s="13">
        <v>3000</v>
      </c>
      <c r="M23" s="13">
        <v>3000</v>
      </c>
      <c r="N23" s="13">
        <f t="shared" si="1"/>
        <v>6000</v>
      </c>
      <c r="O23" s="27">
        <f t="shared" si="2"/>
        <v>0</v>
      </c>
      <c r="P23" s="14">
        <f t="shared" si="6"/>
        <v>0</v>
      </c>
      <c r="Q23" s="14">
        <f t="shared" si="7"/>
        <v>0</v>
      </c>
      <c r="R23" s="27">
        <f t="shared" si="8"/>
        <v>3120</v>
      </c>
      <c r="S23" s="27">
        <f t="shared" si="9"/>
        <v>3120</v>
      </c>
      <c r="T23" s="27">
        <f t="shared" si="3"/>
        <v>6240</v>
      </c>
      <c r="U23" s="27">
        <f t="shared" si="4"/>
        <v>0</v>
      </c>
      <c r="V23" s="14">
        <f t="shared" si="10"/>
        <v>0</v>
      </c>
      <c r="W23" s="14">
        <f>+Q23*1.04</f>
        <v>0</v>
      </c>
      <c r="X23" s="14">
        <v>1800</v>
      </c>
      <c r="Y23" s="27">
        <v>3120</v>
      </c>
      <c r="Z23" s="27">
        <v>3120</v>
      </c>
      <c r="AA23" s="27">
        <f t="shared" si="5"/>
        <v>8040</v>
      </c>
    </row>
    <row r="24" spans="1:27" ht="12.75">
      <c r="A24" s="1" t="s">
        <v>16</v>
      </c>
      <c r="B24" s="1" t="s">
        <v>116</v>
      </c>
      <c r="C24" s="2">
        <v>1200</v>
      </c>
      <c r="D24" s="2">
        <v>1200</v>
      </c>
      <c r="E24" s="2">
        <v>1200</v>
      </c>
      <c r="F24" s="2">
        <v>2300</v>
      </c>
      <c r="G24" s="2">
        <v>2300</v>
      </c>
      <c r="H24" s="2">
        <f t="shared" si="0"/>
        <v>8200</v>
      </c>
      <c r="I24" s="12">
        <v>1200</v>
      </c>
      <c r="J24" s="13">
        <v>1200</v>
      </c>
      <c r="K24" s="13">
        <v>1200</v>
      </c>
      <c r="L24" s="13">
        <v>2300</v>
      </c>
      <c r="M24" s="13">
        <v>2300</v>
      </c>
      <c r="N24" s="13">
        <f t="shared" si="1"/>
        <v>8200</v>
      </c>
      <c r="O24" s="27">
        <f t="shared" si="2"/>
        <v>1248</v>
      </c>
      <c r="P24" s="14">
        <f t="shared" si="6"/>
        <v>1248</v>
      </c>
      <c r="Q24" s="14">
        <f t="shared" si="7"/>
        <v>1248</v>
      </c>
      <c r="R24" s="27">
        <f t="shared" si="8"/>
        <v>2392</v>
      </c>
      <c r="S24" s="27">
        <f t="shared" si="9"/>
        <v>2392</v>
      </c>
      <c r="T24" s="27">
        <f t="shared" si="3"/>
        <v>8528</v>
      </c>
      <c r="U24" s="27">
        <v>1260</v>
      </c>
      <c r="V24" s="14">
        <v>1260</v>
      </c>
      <c r="W24" s="14">
        <v>1260</v>
      </c>
      <c r="X24" s="14">
        <v>0</v>
      </c>
      <c r="Y24" s="27">
        <v>2392</v>
      </c>
      <c r="Z24" s="27">
        <v>2392</v>
      </c>
      <c r="AA24" s="27">
        <f t="shared" si="5"/>
        <v>8564</v>
      </c>
    </row>
    <row r="25" spans="1:27" ht="12.75">
      <c r="A25" s="1" t="s">
        <v>16</v>
      </c>
      <c r="B25" s="1" t="s">
        <v>116</v>
      </c>
      <c r="C25" s="2">
        <v>0</v>
      </c>
      <c r="D25" s="2">
        <v>0</v>
      </c>
      <c r="E25" s="2">
        <v>0</v>
      </c>
      <c r="F25" s="2">
        <v>2300</v>
      </c>
      <c r="G25" s="2">
        <v>2300</v>
      </c>
      <c r="H25" s="2">
        <f t="shared" si="0"/>
        <v>4600</v>
      </c>
      <c r="I25" s="12">
        <v>0</v>
      </c>
      <c r="J25" s="13">
        <v>0</v>
      </c>
      <c r="K25" s="13">
        <v>0</v>
      </c>
      <c r="L25" s="13">
        <v>2300</v>
      </c>
      <c r="M25" s="13">
        <v>2300</v>
      </c>
      <c r="N25" s="13">
        <f t="shared" si="1"/>
        <v>4600</v>
      </c>
      <c r="O25" s="27">
        <f t="shared" si="2"/>
        <v>0</v>
      </c>
      <c r="P25" s="14">
        <f t="shared" si="6"/>
        <v>0</v>
      </c>
      <c r="Q25" s="14">
        <f t="shared" si="7"/>
        <v>0</v>
      </c>
      <c r="R25" s="27">
        <f t="shared" si="8"/>
        <v>2392</v>
      </c>
      <c r="S25" s="27">
        <f t="shared" si="9"/>
        <v>2392</v>
      </c>
      <c r="T25" s="27">
        <f t="shared" si="3"/>
        <v>4784</v>
      </c>
      <c r="U25" s="27">
        <f t="shared" si="4"/>
        <v>0</v>
      </c>
      <c r="V25" s="14">
        <f t="shared" si="10"/>
        <v>0</v>
      </c>
      <c r="W25" s="14">
        <f aca="true" t="shared" si="11" ref="W25:W39">+Q25*1.04</f>
        <v>0</v>
      </c>
      <c r="X25" s="14">
        <v>0</v>
      </c>
      <c r="Y25" s="27">
        <v>2392</v>
      </c>
      <c r="Z25" s="27">
        <v>2392</v>
      </c>
      <c r="AA25" s="27">
        <f t="shared" si="5"/>
        <v>4784</v>
      </c>
    </row>
    <row r="26" spans="1:27" ht="12.75">
      <c r="A26" s="1" t="s">
        <v>17</v>
      </c>
      <c r="B26" s="1" t="s">
        <v>117</v>
      </c>
      <c r="C26" s="2"/>
      <c r="D26" s="2">
        <v>0</v>
      </c>
      <c r="E26" s="2"/>
      <c r="F26" s="2">
        <v>2300</v>
      </c>
      <c r="G26" s="2">
        <v>2300</v>
      </c>
      <c r="H26" s="2">
        <f t="shared" si="0"/>
        <v>4600</v>
      </c>
      <c r="I26" s="12"/>
      <c r="J26" s="13">
        <v>0</v>
      </c>
      <c r="K26" s="13"/>
      <c r="L26" s="13">
        <v>2300</v>
      </c>
      <c r="M26" s="13">
        <v>2300</v>
      </c>
      <c r="N26" s="13">
        <f t="shared" si="1"/>
        <v>4600</v>
      </c>
      <c r="O26" s="27">
        <f t="shared" si="2"/>
        <v>0</v>
      </c>
      <c r="P26" s="14">
        <f t="shared" si="6"/>
        <v>0</v>
      </c>
      <c r="Q26" s="14">
        <f t="shared" si="7"/>
        <v>0</v>
      </c>
      <c r="R26" s="27">
        <f t="shared" si="8"/>
        <v>2392</v>
      </c>
      <c r="S26" s="27">
        <f t="shared" si="9"/>
        <v>2392</v>
      </c>
      <c r="T26" s="27">
        <f t="shared" si="3"/>
        <v>4784</v>
      </c>
      <c r="U26" s="27">
        <f t="shared" si="4"/>
        <v>0</v>
      </c>
      <c r="V26" s="14">
        <f t="shared" si="10"/>
        <v>0</v>
      </c>
      <c r="W26" s="14">
        <f t="shared" si="11"/>
        <v>0</v>
      </c>
      <c r="X26" s="14">
        <v>0</v>
      </c>
      <c r="Y26" s="27">
        <v>2392</v>
      </c>
      <c r="Z26" s="27">
        <v>2392</v>
      </c>
      <c r="AA26" s="27">
        <f t="shared" si="5"/>
        <v>4784</v>
      </c>
    </row>
    <row r="27" spans="1:27" ht="12.75">
      <c r="A27" s="1" t="s">
        <v>18</v>
      </c>
      <c r="B27" s="1" t="s">
        <v>118</v>
      </c>
      <c r="C27" s="2"/>
      <c r="D27" s="2"/>
      <c r="E27" s="2"/>
      <c r="F27" s="2">
        <v>2200</v>
      </c>
      <c r="G27" s="2">
        <v>2200</v>
      </c>
      <c r="H27" s="2">
        <f t="shared" si="0"/>
        <v>4400</v>
      </c>
      <c r="I27" s="12"/>
      <c r="J27" s="13"/>
      <c r="K27" s="13"/>
      <c r="L27" s="13">
        <v>2200</v>
      </c>
      <c r="M27" s="13">
        <v>2200</v>
      </c>
      <c r="N27" s="13">
        <f t="shared" si="1"/>
        <v>4400</v>
      </c>
      <c r="O27" s="27">
        <f t="shared" si="2"/>
        <v>0</v>
      </c>
      <c r="P27" s="14">
        <f t="shared" si="6"/>
        <v>0</v>
      </c>
      <c r="Q27" s="14">
        <f t="shared" si="7"/>
        <v>0</v>
      </c>
      <c r="R27" s="27">
        <f t="shared" si="8"/>
        <v>2288</v>
      </c>
      <c r="S27" s="27">
        <f t="shared" si="9"/>
        <v>2288</v>
      </c>
      <c r="T27" s="27">
        <f t="shared" si="3"/>
        <v>4576</v>
      </c>
      <c r="U27" s="27">
        <f t="shared" si="4"/>
        <v>0</v>
      </c>
      <c r="V27" s="14">
        <f t="shared" si="10"/>
        <v>0</v>
      </c>
      <c r="W27" s="14">
        <f t="shared" si="11"/>
        <v>0</v>
      </c>
      <c r="X27" s="14">
        <v>0</v>
      </c>
      <c r="Y27" s="27">
        <v>2288</v>
      </c>
      <c r="Z27" s="27">
        <v>2288</v>
      </c>
      <c r="AA27" s="27">
        <f t="shared" si="5"/>
        <v>4576</v>
      </c>
    </row>
    <row r="28" spans="1:27" ht="12.75">
      <c r="A28" s="1" t="s">
        <v>19</v>
      </c>
      <c r="B28" s="1" t="s">
        <v>119</v>
      </c>
      <c r="C28" s="2"/>
      <c r="D28" s="2"/>
      <c r="E28" s="2"/>
      <c r="F28" s="2">
        <v>1900</v>
      </c>
      <c r="G28" s="2">
        <v>1900</v>
      </c>
      <c r="H28" s="2">
        <f t="shared" si="0"/>
        <v>3800</v>
      </c>
      <c r="I28" s="12"/>
      <c r="J28" s="13"/>
      <c r="K28" s="13"/>
      <c r="L28" s="13">
        <v>1900</v>
      </c>
      <c r="M28" s="13">
        <v>1900</v>
      </c>
      <c r="N28" s="13">
        <f t="shared" si="1"/>
        <v>3800</v>
      </c>
      <c r="O28" s="27">
        <f t="shared" si="2"/>
        <v>0</v>
      </c>
      <c r="P28" s="14">
        <f t="shared" si="6"/>
        <v>0</v>
      </c>
      <c r="Q28" s="14">
        <f t="shared" si="7"/>
        <v>0</v>
      </c>
      <c r="R28" s="27">
        <f t="shared" si="8"/>
        <v>1976</v>
      </c>
      <c r="S28" s="27">
        <f t="shared" si="9"/>
        <v>1976</v>
      </c>
      <c r="T28" s="27">
        <f t="shared" si="3"/>
        <v>3952</v>
      </c>
      <c r="U28" s="27">
        <f t="shared" si="4"/>
        <v>0</v>
      </c>
      <c r="V28" s="14">
        <f t="shared" si="10"/>
        <v>0</v>
      </c>
      <c r="W28" s="14">
        <f t="shared" si="11"/>
        <v>0</v>
      </c>
      <c r="X28" s="14">
        <v>0</v>
      </c>
      <c r="Y28" s="27">
        <v>1976</v>
      </c>
      <c r="Z28" s="27">
        <v>1976</v>
      </c>
      <c r="AA28" s="27">
        <f t="shared" si="5"/>
        <v>3952</v>
      </c>
    </row>
    <row r="29" spans="1:27" ht="12.75">
      <c r="A29" s="1" t="s">
        <v>20</v>
      </c>
      <c r="B29" s="1" t="s">
        <v>120</v>
      </c>
      <c r="C29" s="2"/>
      <c r="D29" s="2"/>
      <c r="E29" s="2"/>
      <c r="F29" s="2">
        <v>1500</v>
      </c>
      <c r="G29" s="2">
        <v>1500</v>
      </c>
      <c r="H29" s="2">
        <f t="shared" si="0"/>
        <v>3000</v>
      </c>
      <c r="I29" s="12"/>
      <c r="J29" s="13"/>
      <c r="K29" s="13"/>
      <c r="L29" s="13">
        <v>1500</v>
      </c>
      <c r="M29" s="13">
        <v>1500</v>
      </c>
      <c r="N29" s="13">
        <f t="shared" si="1"/>
        <v>3000</v>
      </c>
      <c r="O29" s="27">
        <f t="shared" si="2"/>
        <v>0</v>
      </c>
      <c r="P29" s="14">
        <f t="shared" si="6"/>
        <v>0</v>
      </c>
      <c r="Q29" s="14">
        <f t="shared" si="7"/>
        <v>0</v>
      </c>
      <c r="R29" s="27">
        <f t="shared" si="8"/>
        <v>1560</v>
      </c>
      <c r="S29" s="27">
        <f t="shared" si="9"/>
        <v>1560</v>
      </c>
      <c r="T29" s="27">
        <f t="shared" si="3"/>
        <v>3120</v>
      </c>
      <c r="U29" s="27">
        <f t="shared" si="4"/>
        <v>0</v>
      </c>
      <c r="V29" s="14">
        <f t="shared" si="10"/>
        <v>0</v>
      </c>
      <c r="W29" s="14">
        <f t="shared" si="11"/>
        <v>0</v>
      </c>
      <c r="X29" s="14">
        <v>0</v>
      </c>
      <c r="Y29" s="27">
        <v>1560</v>
      </c>
      <c r="Z29" s="27">
        <v>1560</v>
      </c>
      <c r="AA29" s="27">
        <f t="shared" si="5"/>
        <v>3120</v>
      </c>
    </row>
    <row r="30" spans="1:27" ht="12.75">
      <c r="A30" s="1" t="s">
        <v>21</v>
      </c>
      <c r="B30" s="1" t="s">
        <v>121</v>
      </c>
      <c r="C30" s="2"/>
      <c r="D30" s="2"/>
      <c r="E30" s="2"/>
      <c r="F30" s="2">
        <v>2000</v>
      </c>
      <c r="G30" s="2">
        <v>2000</v>
      </c>
      <c r="H30" s="2">
        <f t="shared" si="0"/>
        <v>4000</v>
      </c>
      <c r="I30" s="12"/>
      <c r="J30" s="13"/>
      <c r="K30" s="13"/>
      <c r="L30" s="13">
        <v>2000</v>
      </c>
      <c r="M30" s="13">
        <v>2000</v>
      </c>
      <c r="N30" s="13">
        <f t="shared" si="1"/>
        <v>4000</v>
      </c>
      <c r="O30" s="27">
        <f t="shared" si="2"/>
        <v>0</v>
      </c>
      <c r="P30" s="14">
        <f t="shared" si="6"/>
        <v>0</v>
      </c>
      <c r="Q30" s="14">
        <f t="shared" si="7"/>
        <v>0</v>
      </c>
      <c r="R30" s="27">
        <f t="shared" si="8"/>
        <v>2080</v>
      </c>
      <c r="S30" s="27">
        <f t="shared" si="9"/>
        <v>2080</v>
      </c>
      <c r="T30" s="27">
        <f t="shared" si="3"/>
        <v>4160</v>
      </c>
      <c r="U30" s="27">
        <f t="shared" si="4"/>
        <v>0</v>
      </c>
      <c r="V30" s="14">
        <f t="shared" si="10"/>
        <v>0</v>
      </c>
      <c r="W30" s="14">
        <f t="shared" si="11"/>
        <v>0</v>
      </c>
      <c r="X30" s="14">
        <v>0</v>
      </c>
      <c r="Y30" s="27">
        <v>2080</v>
      </c>
      <c r="Z30" s="27">
        <v>2080</v>
      </c>
      <c r="AA30" s="27">
        <f t="shared" si="5"/>
        <v>4160</v>
      </c>
    </row>
    <row r="31" spans="1:27" ht="12.75">
      <c r="A31" s="1" t="s">
        <v>22</v>
      </c>
      <c r="B31" s="1" t="s">
        <v>141</v>
      </c>
      <c r="C31" s="2"/>
      <c r="D31" s="2"/>
      <c r="E31" s="2"/>
      <c r="F31" s="2">
        <v>2700</v>
      </c>
      <c r="G31" s="2">
        <v>2700</v>
      </c>
      <c r="H31" s="2">
        <f t="shared" si="0"/>
        <v>5400</v>
      </c>
      <c r="I31" s="12"/>
      <c r="J31" s="13"/>
      <c r="K31" s="13"/>
      <c r="L31" s="13">
        <v>2700</v>
      </c>
      <c r="M31" s="13">
        <v>2700</v>
      </c>
      <c r="N31" s="13">
        <f t="shared" si="1"/>
        <v>5400</v>
      </c>
      <c r="O31" s="27">
        <f t="shared" si="2"/>
        <v>0</v>
      </c>
      <c r="P31" s="14">
        <f t="shared" si="6"/>
        <v>0</v>
      </c>
      <c r="Q31" s="14">
        <f t="shared" si="7"/>
        <v>0</v>
      </c>
      <c r="R31" s="27">
        <f t="shared" si="8"/>
        <v>2808</v>
      </c>
      <c r="S31" s="27">
        <f t="shared" si="9"/>
        <v>2808</v>
      </c>
      <c r="T31" s="27">
        <f t="shared" si="3"/>
        <v>5616</v>
      </c>
      <c r="U31" s="27">
        <f t="shared" si="4"/>
        <v>0</v>
      </c>
      <c r="V31" s="14">
        <f t="shared" si="10"/>
        <v>0</v>
      </c>
      <c r="W31" s="14">
        <f t="shared" si="11"/>
        <v>0</v>
      </c>
      <c r="X31" s="14">
        <v>0</v>
      </c>
      <c r="Y31" s="27">
        <v>2808</v>
      </c>
      <c r="Z31" s="27">
        <v>2808</v>
      </c>
      <c r="AA31" s="27">
        <f t="shared" si="5"/>
        <v>5616</v>
      </c>
    </row>
    <row r="32" spans="1:27" s="32" customFormat="1" ht="12.75">
      <c r="A32" s="1" t="s">
        <v>147</v>
      </c>
      <c r="B32" s="1" t="s">
        <v>146</v>
      </c>
      <c r="C32" s="2"/>
      <c r="D32" s="2"/>
      <c r="E32" s="2"/>
      <c r="F32" s="2"/>
      <c r="G32" s="2"/>
      <c r="H32" s="2">
        <f t="shared" si="0"/>
        <v>0</v>
      </c>
      <c r="I32" s="12"/>
      <c r="J32" s="13"/>
      <c r="K32" s="13"/>
      <c r="L32" s="13"/>
      <c r="M32" s="13">
        <v>0</v>
      </c>
      <c r="N32" s="13">
        <f t="shared" si="1"/>
        <v>0</v>
      </c>
      <c r="O32" s="27">
        <f t="shared" si="2"/>
        <v>0</v>
      </c>
      <c r="P32" s="14">
        <f aca="true" t="shared" si="12" ref="P32:P56">+J32*1.04</f>
        <v>0</v>
      </c>
      <c r="Q32" s="14">
        <f aca="true" t="shared" si="13" ref="Q32:Q56">+K32*1.04</f>
        <v>0</v>
      </c>
      <c r="R32" s="27">
        <f aca="true" t="shared" si="14" ref="R32:R56">+L32*1.04</f>
        <v>0</v>
      </c>
      <c r="S32" s="27">
        <v>1575</v>
      </c>
      <c r="T32" s="27">
        <f t="shared" si="3"/>
        <v>1575</v>
      </c>
      <c r="U32" s="27">
        <f t="shared" si="4"/>
        <v>0</v>
      </c>
      <c r="V32" s="14">
        <f t="shared" si="10"/>
        <v>0</v>
      </c>
      <c r="W32" s="14">
        <f t="shared" si="11"/>
        <v>0</v>
      </c>
      <c r="X32" s="14">
        <f>+R32*1.04</f>
        <v>0</v>
      </c>
      <c r="Y32" s="27">
        <f>+R32*1.04</f>
        <v>0</v>
      </c>
      <c r="Z32" s="27">
        <v>1575</v>
      </c>
      <c r="AA32" s="27">
        <f t="shared" si="5"/>
        <v>1575</v>
      </c>
    </row>
    <row r="33" spans="1:27" s="32" customFormat="1" ht="12.75">
      <c r="A33" s="1" t="s">
        <v>147</v>
      </c>
      <c r="B33" s="1" t="s">
        <v>146</v>
      </c>
      <c r="C33" s="2"/>
      <c r="D33" s="2"/>
      <c r="E33" s="2"/>
      <c r="F33" s="2"/>
      <c r="G33" s="2"/>
      <c r="H33" s="2">
        <f t="shared" si="0"/>
        <v>0</v>
      </c>
      <c r="I33" s="12"/>
      <c r="J33" s="13"/>
      <c r="K33" s="13"/>
      <c r="L33" s="13"/>
      <c r="M33" s="13">
        <v>0</v>
      </c>
      <c r="N33" s="13">
        <f t="shared" si="1"/>
        <v>0</v>
      </c>
      <c r="O33" s="27">
        <f t="shared" si="2"/>
        <v>0</v>
      </c>
      <c r="P33" s="14">
        <f t="shared" si="12"/>
        <v>0</v>
      </c>
      <c r="Q33" s="14">
        <f t="shared" si="13"/>
        <v>0</v>
      </c>
      <c r="R33" s="27">
        <f t="shared" si="14"/>
        <v>0</v>
      </c>
      <c r="S33" s="27">
        <v>1575</v>
      </c>
      <c r="T33" s="27">
        <f t="shared" si="3"/>
        <v>1575</v>
      </c>
      <c r="U33" s="27">
        <f t="shared" si="4"/>
        <v>0</v>
      </c>
      <c r="V33" s="14">
        <f t="shared" si="10"/>
        <v>0</v>
      </c>
      <c r="W33" s="14">
        <f t="shared" si="11"/>
        <v>0</v>
      </c>
      <c r="X33" s="14">
        <f>+R33*1.04</f>
        <v>0</v>
      </c>
      <c r="Y33" s="27">
        <f>+R33*1.04</f>
        <v>0</v>
      </c>
      <c r="Z33" s="27">
        <v>1575</v>
      </c>
      <c r="AA33" s="27">
        <f t="shared" si="5"/>
        <v>1575</v>
      </c>
    </row>
    <row r="34" spans="1:27" s="6" customFormat="1" ht="12.75">
      <c r="A34" s="1" t="s">
        <v>147</v>
      </c>
      <c r="B34" s="1" t="s">
        <v>146</v>
      </c>
      <c r="C34" s="2"/>
      <c r="D34" s="2"/>
      <c r="E34" s="2"/>
      <c r="F34" s="2"/>
      <c r="G34" s="2"/>
      <c r="H34" s="2">
        <f t="shared" si="0"/>
        <v>0</v>
      </c>
      <c r="I34" s="12"/>
      <c r="J34" s="13"/>
      <c r="K34" s="13"/>
      <c r="L34" s="13"/>
      <c r="M34" s="13">
        <v>1500</v>
      </c>
      <c r="N34" s="13">
        <f t="shared" si="1"/>
        <v>1500</v>
      </c>
      <c r="O34" s="27">
        <f t="shared" si="2"/>
        <v>0</v>
      </c>
      <c r="P34" s="14">
        <f t="shared" si="12"/>
        <v>0</v>
      </c>
      <c r="Q34" s="14">
        <f t="shared" si="13"/>
        <v>0</v>
      </c>
      <c r="R34" s="27">
        <f t="shared" si="14"/>
        <v>0</v>
      </c>
      <c r="S34" s="27">
        <f aca="true" t="shared" si="15" ref="S34:S56">+M34*1.04</f>
        <v>1560</v>
      </c>
      <c r="T34" s="27">
        <f t="shared" si="3"/>
        <v>1560</v>
      </c>
      <c r="U34" s="27">
        <f t="shared" si="4"/>
        <v>0</v>
      </c>
      <c r="V34" s="14">
        <f t="shared" si="10"/>
        <v>0</v>
      </c>
      <c r="W34" s="14">
        <f t="shared" si="11"/>
        <v>0</v>
      </c>
      <c r="X34" s="14">
        <f>+R34*1.04</f>
        <v>0</v>
      </c>
      <c r="Y34" s="27">
        <f>+R34*1.04</f>
        <v>0</v>
      </c>
      <c r="Z34" s="27">
        <v>1575</v>
      </c>
      <c r="AA34" s="27">
        <f t="shared" si="5"/>
        <v>1575</v>
      </c>
    </row>
    <row r="35" spans="1:27" ht="12.75">
      <c r="A35" s="1" t="s">
        <v>23</v>
      </c>
      <c r="B35" s="1" t="s">
        <v>142</v>
      </c>
      <c r="C35" s="2"/>
      <c r="D35" s="2"/>
      <c r="E35" s="2"/>
      <c r="F35" s="2">
        <v>2700</v>
      </c>
      <c r="G35" s="2">
        <v>2700</v>
      </c>
      <c r="H35" s="2">
        <f t="shared" si="0"/>
        <v>5400</v>
      </c>
      <c r="I35" s="12"/>
      <c r="J35" s="13"/>
      <c r="K35" s="13"/>
      <c r="L35" s="13">
        <v>2700</v>
      </c>
      <c r="M35" s="13">
        <v>2700</v>
      </c>
      <c r="N35" s="13">
        <f t="shared" si="1"/>
        <v>5400</v>
      </c>
      <c r="O35" s="27">
        <f t="shared" si="2"/>
        <v>0</v>
      </c>
      <c r="P35" s="14">
        <f t="shared" si="12"/>
        <v>0</v>
      </c>
      <c r="Q35" s="14">
        <f t="shared" si="13"/>
        <v>0</v>
      </c>
      <c r="R35" s="27">
        <f t="shared" si="14"/>
        <v>2808</v>
      </c>
      <c r="S35" s="27">
        <f t="shared" si="15"/>
        <v>2808</v>
      </c>
      <c r="T35" s="27">
        <f t="shared" si="3"/>
        <v>5616</v>
      </c>
      <c r="U35" s="27">
        <f t="shared" si="4"/>
        <v>0</v>
      </c>
      <c r="V35" s="14">
        <f t="shared" si="10"/>
        <v>0</v>
      </c>
      <c r="W35" s="14">
        <f t="shared" si="11"/>
        <v>0</v>
      </c>
      <c r="X35" s="14">
        <v>0</v>
      </c>
      <c r="Y35" s="27">
        <v>2808</v>
      </c>
      <c r="Z35" s="27">
        <v>2808</v>
      </c>
      <c r="AA35" s="27">
        <f t="shared" si="5"/>
        <v>5616</v>
      </c>
    </row>
    <row r="36" spans="1:27" ht="12.75">
      <c r="A36" s="1" t="s">
        <v>24</v>
      </c>
      <c r="B36" s="1" t="s">
        <v>122</v>
      </c>
      <c r="C36" s="2"/>
      <c r="D36" s="2"/>
      <c r="E36" s="2"/>
      <c r="F36" s="2">
        <v>2700</v>
      </c>
      <c r="G36" s="2">
        <v>2700</v>
      </c>
      <c r="H36" s="2">
        <f t="shared" si="0"/>
        <v>5400</v>
      </c>
      <c r="I36" s="12"/>
      <c r="J36" s="13"/>
      <c r="K36" s="13"/>
      <c r="L36" s="13">
        <v>2700</v>
      </c>
      <c r="M36" s="13">
        <v>2700</v>
      </c>
      <c r="N36" s="13">
        <f t="shared" si="1"/>
        <v>5400</v>
      </c>
      <c r="O36" s="27">
        <f t="shared" si="2"/>
        <v>0</v>
      </c>
      <c r="P36" s="14">
        <f t="shared" si="12"/>
        <v>0</v>
      </c>
      <c r="Q36" s="14">
        <f t="shared" si="13"/>
        <v>0</v>
      </c>
      <c r="R36" s="27">
        <f t="shared" si="14"/>
        <v>2808</v>
      </c>
      <c r="S36" s="27">
        <f t="shared" si="15"/>
        <v>2808</v>
      </c>
      <c r="T36" s="27">
        <f t="shared" si="3"/>
        <v>5616</v>
      </c>
      <c r="U36" s="27">
        <f t="shared" si="4"/>
        <v>0</v>
      </c>
      <c r="V36" s="14">
        <f t="shared" si="10"/>
        <v>0</v>
      </c>
      <c r="W36" s="14">
        <f t="shared" si="11"/>
        <v>0</v>
      </c>
      <c r="X36" s="14">
        <v>1800</v>
      </c>
      <c r="Y36" s="27">
        <v>2808</v>
      </c>
      <c r="Z36" s="27">
        <v>2808</v>
      </c>
      <c r="AA36" s="27">
        <f t="shared" si="5"/>
        <v>7416</v>
      </c>
    </row>
    <row r="37" spans="1:27" ht="12.75">
      <c r="A37" s="1" t="s">
        <v>25</v>
      </c>
      <c r="B37" s="1" t="s">
        <v>123</v>
      </c>
      <c r="C37" s="2"/>
      <c r="D37" s="2"/>
      <c r="E37" s="2"/>
      <c r="F37" s="2">
        <v>2000</v>
      </c>
      <c r="G37" s="2">
        <v>2000</v>
      </c>
      <c r="H37" s="2">
        <f t="shared" si="0"/>
        <v>4000</v>
      </c>
      <c r="I37" s="12"/>
      <c r="J37" s="13"/>
      <c r="K37" s="13"/>
      <c r="L37" s="13">
        <v>2000</v>
      </c>
      <c r="M37" s="13">
        <v>2000</v>
      </c>
      <c r="N37" s="13">
        <f t="shared" si="1"/>
        <v>4000</v>
      </c>
      <c r="O37" s="27">
        <f t="shared" si="2"/>
        <v>0</v>
      </c>
      <c r="P37" s="14">
        <f t="shared" si="12"/>
        <v>0</v>
      </c>
      <c r="Q37" s="14">
        <f t="shared" si="13"/>
        <v>0</v>
      </c>
      <c r="R37" s="27">
        <f t="shared" si="14"/>
        <v>2080</v>
      </c>
      <c r="S37" s="27">
        <f t="shared" si="15"/>
        <v>2080</v>
      </c>
      <c r="T37" s="27">
        <f t="shared" si="3"/>
        <v>4160</v>
      </c>
      <c r="U37" s="27">
        <f t="shared" si="4"/>
        <v>0</v>
      </c>
      <c r="V37" s="14">
        <f t="shared" si="10"/>
        <v>0</v>
      </c>
      <c r="W37" s="14">
        <f t="shared" si="11"/>
        <v>0</v>
      </c>
      <c r="X37" s="14">
        <v>0</v>
      </c>
      <c r="Y37" s="27">
        <v>2080</v>
      </c>
      <c r="Z37" s="27">
        <v>2080</v>
      </c>
      <c r="AA37" s="27">
        <f t="shared" si="5"/>
        <v>4160</v>
      </c>
    </row>
    <row r="38" spans="1:27" ht="12.75">
      <c r="A38" s="1" t="s">
        <v>89</v>
      </c>
      <c r="B38" s="1" t="s">
        <v>124</v>
      </c>
      <c r="C38" s="2"/>
      <c r="D38" s="2"/>
      <c r="E38" s="2"/>
      <c r="F38" s="2">
        <v>1500</v>
      </c>
      <c r="G38" s="2">
        <v>1500</v>
      </c>
      <c r="H38" s="2">
        <f t="shared" si="0"/>
        <v>3000</v>
      </c>
      <c r="I38" s="12"/>
      <c r="J38" s="13"/>
      <c r="K38" s="13"/>
      <c r="L38" s="13">
        <v>1500</v>
      </c>
      <c r="M38" s="13">
        <v>1500</v>
      </c>
      <c r="N38" s="13">
        <f t="shared" si="1"/>
        <v>3000</v>
      </c>
      <c r="O38" s="27">
        <f t="shared" si="2"/>
        <v>0</v>
      </c>
      <c r="P38" s="14">
        <f t="shared" si="12"/>
        <v>0</v>
      </c>
      <c r="Q38" s="14">
        <f t="shared" si="13"/>
        <v>0</v>
      </c>
      <c r="R38" s="27">
        <f t="shared" si="14"/>
        <v>1560</v>
      </c>
      <c r="S38" s="27">
        <f t="shared" si="15"/>
        <v>1560</v>
      </c>
      <c r="T38" s="27">
        <f t="shared" si="3"/>
        <v>3120</v>
      </c>
      <c r="U38" s="27">
        <f t="shared" si="4"/>
        <v>0</v>
      </c>
      <c r="V38" s="14">
        <f t="shared" si="10"/>
        <v>0</v>
      </c>
      <c r="W38" s="14">
        <f t="shared" si="11"/>
        <v>0</v>
      </c>
      <c r="X38" s="14">
        <v>0</v>
      </c>
      <c r="Y38" s="27">
        <v>1560</v>
      </c>
      <c r="Z38" s="27">
        <v>1560</v>
      </c>
      <c r="AA38" s="27">
        <f t="shared" si="5"/>
        <v>3120</v>
      </c>
    </row>
    <row r="39" spans="1:27" ht="12.75">
      <c r="A39" s="1" t="s">
        <v>90</v>
      </c>
      <c r="B39" s="1" t="s">
        <v>125</v>
      </c>
      <c r="C39" s="2"/>
      <c r="D39" s="2"/>
      <c r="E39" s="2"/>
      <c r="F39" s="2">
        <v>1500</v>
      </c>
      <c r="G39" s="2">
        <v>1500</v>
      </c>
      <c r="H39" s="2">
        <f t="shared" si="0"/>
        <v>3000</v>
      </c>
      <c r="I39" s="12"/>
      <c r="J39" s="13"/>
      <c r="K39" s="13"/>
      <c r="L39" s="13">
        <v>1500</v>
      </c>
      <c r="M39" s="13">
        <v>1500</v>
      </c>
      <c r="N39" s="13">
        <f t="shared" si="1"/>
        <v>3000</v>
      </c>
      <c r="O39" s="27">
        <f t="shared" si="2"/>
        <v>0</v>
      </c>
      <c r="P39" s="14">
        <f t="shared" si="12"/>
        <v>0</v>
      </c>
      <c r="Q39" s="14">
        <f t="shared" si="13"/>
        <v>0</v>
      </c>
      <c r="R39" s="27">
        <f t="shared" si="14"/>
        <v>1560</v>
      </c>
      <c r="S39" s="27">
        <f t="shared" si="15"/>
        <v>1560</v>
      </c>
      <c r="T39" s="27">
        <f t="shared" si="3"/>
        <v>3120</v>
      </c>
      <c r="U39" s="27">
        <f t="shared" si="4"/>
        <v>0</v>
      </c>
      <c r="V39" s="14">
        <f t="shared" si="10"/>
        <v>0</v>
      </c>
      <c r="W39" s="14">
        <f t="shared" si="11"/>
        <v>0</v>
      </c>
      <c r="X39" s="14">
        <v>0</v>
      </c>
      <c r="Y39" s="27">
        <v>1560</v>
      </c>
      <c r="Z39" s="27">
        <v>1560</v>
      </c>
      <c r="AA39" s="27">
        <f t="shared" si="5"/>
        <v>3120</v>
      </c>
    </row>
    <row r="40" spans="1:27" ht="12.75">
      <c r="A40" s="1" t="s">
        <v>26</v>
      </c>
      <c r="B40" s="1" t="s">
        <v>126</v>
      </c>
      <c r="C40" s="2">
        <v>1100</v>
      </c>
      <c r="D40" s="2">
        <v>1100</v>
      </c>
      <c r="E40" s="2">
        <v>1100</v>
      </c>
      <c r="F40" s="2">
        <v>2500</v>
      </c>
      <c r="G40" s="2">
        <v>2500</v>
      </c>
      <c r="H40" s="2">
        <f aca="true" t="shared" si="16" ref="H40:H58">SUM(C40:G40)</f>
        <v>8300</v>
      </c>
      <c r="I40" s="12">
        <v>1100</v>
      </c>
      <c r="J40" s="13">
        <v>1100</v>
      </c>
      <c r="K40" s="13">
        <v>1100</v>
      </c>
      <c r="L40" s="13">
        <v>2500</v>
      </c>
      <c r="M40" s="13">
        <v>2500</v>
      </c>
      <c r="N40" s="13">
        <f aca="true" t="shared" si="17" ref="N40:N58">SUM(I40:M40)</f>
        <v>8300</v>
      </c>
      <c r="O40" s="27">
        <f aca="true" t="shared" si="18" ref="O40:O56">+I40*1.04</f>
        <v>1144</v>
      </c>
      <c r="P40" s="14">
        <f t="shared" si="12"/>
        <v>1144</v>
      </c>
      <c r="Q40" s="14">
        <f t="shared" si="13"/>
        <v>1144</v>
      </c>
      <c r="R40" s="27">
        <f t="shared" si="14"/>
        <v>2600</v>
      </c>
      <c r="S40" s="27">
        <f t="shared" si="15"/>
        <v>2600</v>
      </c>
      <c r="T40" s="27">
        <f aca="true" t="shared" si="19" ref="T40:T56">SUM(O40:S40)</f>
        <v>8632</v>
      </c>
      <c r="U40" s="27">
        <v>1155</v>
      </c>
      <c r="V40" s="14">
        <v>1155</v>
      </c>
      <c r="W40" s="14">
        <v>1155</v>
      </c>
      <c r="X40" s="14">
        <v>0</v>
      </c>
      <c r="Y40" s="27">
        <v>2600</v>
      </c>
      <c r="Z40" s="27">
        <v>2600</v>
      </c>
      <c r="AA40" s="27">
        <f t="shared" si="5"/>
        <v>8665</v>
      </c>
    </row>
    <row r="41" spans="1:27" ht="12.75">
      <c r="A41" s="1" t="s">
        <v>144</v>
      </c>
      <c r="B41" s="1" t="s">
        <v>127</v>
      </c>
      <c r="C41" s="2">
        <v>1300</v>
      </c>
      <c r="D41" s="2">
        <v>1300</v>
      </c>
      <c r="E41" s="2">
        <v>1300</v>
      </c>
      <c r="F41" s="2">
        <v>2700</v>
      </c>
      <c r="G41" s="2">
        <v>2700</v>
      </c>
      <c r="H41" s="2">
        <f t="shared" si="16"/>
        <v>9300</v>
      </c>
      <c r="I41" s="12">
        <v>1300</v>
      </c>
      <c r="J41" s="13">
        <v>1300</v>
      </c>
      <c r="K41" s="13">
        <v>1300</v>
      </c>
      <c r="L41" s="13">
        <v>2700</v>
      </c>
      <c r="M41" s="13">
        <v>2700</v>
      </c>
      <c r="N41" s="13">
        <f t="shared" si="17"/>
        <v>9300</v>
      </c>
      <c r="O41" s="27">
        <f t="shared" si="18"/>
        <v>1352</v>
      </c>
      <c r="P41" s="14">
        <f t="shared" si="12"/>
        <v>1352</v>
      </c>
      <c r="Q41" s="14">
        <f t="shared" si="13"/>
        <v>1352</v>
      </c>
      <c r="R41" s="27">
        <f t="shared" si="14"/>
        <v>2808</v>
      </c>
      <c r="S41" s="27">
        <f t="shared" si="15"/>
        <v>2808</v>
      </c>
      <c r="T41" s="27">
        <f t="shared" si="19"/>
        <v>9672</v>
      </c>
      <c r="U41" s="27">
        <v>1365</v>
      </c>
      <c r="V41" s="14">
        <v>1365</v>
      </c>
      <c r="W41" s="14">
        <v>1365</v>
      </c>
      <c r="X41" s="14">
        <v>1800</v>
      </c>
      <c r="Y41" s="27">
        <v>2808</v>
      </c>
      <c r="Z41" s="27">
        <v>2808</v>
      </c>
      <c r="AA41" s="27">
        <f t="shared" si="5"/>
        <v>11511</v>
      </c>
    </row>
    <row r="42" spans="1:27" s="6" customFormat="1" ht="12.75">
      <c r="A42" s="1" t="s">
        <v>145</v>
      </c>
      <c r="B42" s="1" t="s">
        <v>127</v>
      </c>
      <c r="C42" s="2"/>
      <c r="D42" s="2"/>
      <c r="E42" s="2"/>
      <c r="F42" s="2"/>
      <c r="G42" s="2"/>
      <c r="H42" s="2">
        <f t="shared" si="16"/>
        <v>0</v>
      </c>
      <c r="I42" s="12">
        <v>0</v>
      </c>
      <c r="J42" s="13">
        <v>0</v>
      </c>
      <c r="K42" s="13"/>
      <c r="L42" s="13">
        <v>2700</v>
      </c>
      <c r="M42" s="13">
        <v>0</v>
      </c>
      <c r="N42" s="13">
        <f t="shared" si="17"/>
        <v>2700</v>
      </c>
      <c r="O42" s="27">
        <f t="shared" si="18"/>
        <v>0</v>
      </c>
      <c r="P42" s="14">
        <f t="shared" si="12"/>
        <v>0</v>
      </c>
      <c r="Q42" s="14">
        <f t="shared" si="13"/>
        <v>0</v>
      </c>
      <c r="R42" s="27">
        <f t="shared" si="14"/>
        <v>2808</v>
      </c>
      <c r="S42" s="27">
        <f t="shared" si="15"/>
        <v>0</v>
      </c>
      <c r="T42" s="27">
        <f t="shared" si="19"/>
        <v>2808</v>
      </c>
      <c r="U42" s="27">
        <f t="shared" si="4"/>
        <v>0</v>
      </c>
      <c r="V42" s="14">
        <f t="shared" si="10"/>
        <v>0</v>
      </c>
      <c r="W42" s="14">
        <f>+Q42*1.04</f>
        <v>0</v>
      </c>
      <c r="X42" s="14">
        <v>0</v>
      </c>
      <c r="Y42" s="27">
        <v>2808</v>
      </c>
      <c r="Z42" s="27">
        <f>+S42*1.04</f>
        <v>0</v>
      </c>
      <c r="AA42" s="27">
        <f t="shared" si="5"/>
        <v>2808</v>
      </c>
    </row>
    <row r="43" spans="1:27" ht="12.75">
      <c r="A43" s="1" t="s">
        <v>92</v>
      </c>
      <c r="B43" s="1" t="s">
        <v>128</v>
      </c>
      <c r="C43" s="2">
        <v>1000</v>
      </c>
      <c r="D43" s="2">
        <v>1000</v>
      </c>
      <c r="E43" s="2">
        <v>1000</v>
      </c>
      <c r="F43" s="2">
        <v>1600</v>
      </c>
      <c r="G43" s="2">
        <v>1600</v>
      </c>
      <c r="H43" s="2">
        <f t="shared" si="16"/>
        <v>6200</v>
      </c>
      <c r="I43" s="12">
        <v>1000</v>
      </c>
      <c r="J43" s="13">
        <v>1000</v>
      </c>
      <c r="K43" s="13">
        <v>1000</v>
      </c>
      <c r="L43" s="13">
        <v>1600</v>
      </c>
      <c r="M43" s="13">
        <v>1600</v>
      </c>
      <c r="N43" s="13">
        <f t="shared" si="17"/>
        <v>6200</v>
      </c>
      <c r="O43" s="27">
        <f t="shared" si="18"/>
        <v>1040</v>
      </c>
      <c r="P43" s="14">
        <f t="shared" si="12"/>
        <v>1040</v>
      </c>
      <c r="Q43" s="14">
        <f t="shared" si="13"/>
        <v>1040</v>
      </c>
      <c r="R43" s="27">
        <f t="shared" si="14"/>
        <v>1664</v>
      </c>
      <c r="S43" s="27">
        <f t="shared" si="15"/>
        <v>1664</v>
      </c>
      <c r="T43" s="27">
        <f t="shared" si="19"/>
        <v>6448</v>
      </c>
      <c r="U43" s="27">
        <v>1050</v>
      </c>
      <c r="V43" s="14">
        <v>1050</v>
      </c>
      <c r="W43" s="14">
        <v>1050</v>
      </c>
      <c r="X43" s="14">
        <v>1400</v>
      </c>
      <c r="Y43" s="27">
        <v>1664</v>
      </c>
      <c r="Z43" s="27">
        <v>1664</v>
      </c>
      <c r="AA43" s="27">
        <f t="shared" si="5"/>
        <v>7878</v>
      </c>
    </row>
    <row r="44" spans="1:27" ht="12.75">
      <c r="A44" s="1" t="s">
        <v>92</v>
      </c>
      <c r="B44" s="1" t="s">
        <v>129</v>
      </c>
      <c r="C44" s="2"/>
      <c r="D44" s="2"/>
      <c r="E44" s="2"/>
      <c r="F44" s="2">
        <v>1500</v>
      </c>
      <c r="G44" s="2">
        <v>1500</v>
      </c>
      <c r="H44" s="2">
        <f t="shared" si="16"/>
        <v>3000</v>
      </c>
      <c r="I44" s="12"/>
      <c r="J44" s="13"/>
      <c r="K44" s="13"/>
      <c r="L44" s="13"/>
      <c r="M44" s="13">
        <v>1500</v>
      </c>
      <c r="N44" s="13">
        <f t="shared" si="17"/>
        <v>1500</v>
      </c>
      <c r="O44" s="27">
        <f t="shared" si="18"/>
        <v>0</v>
      </c>
      <c r="P44" s="14">
        <f t="shared" si="12"/>
        <v>0</v>
      </c>
      <c r="Q44" s="14">
        <f t="shared" si="13"/>
        <v>0</v>
      </c>
      <c r="R44" s="27">
        <f t="shared" si="14"/>
        <v>0</v>
      </c>
      <c r="S44" s="27">
        <f t="shared" si="15"/>
        <v>1560</v>
      </c>
      <c r="T44" s="27">
        <f t="shared" si="19"/>
        <v>1560</v>
      </c>
      <c r="U44" s="27">
        <f t="shared" si="4"/>
        <v>0</v>
      </c>
      <c r="V44" s="14">
        <f t="shared" si="10"/>
        <v>0</v>
      </c>
      <c r="W44" s="14">
        <f>+Q44*1.04</f>
        <v>0</v>
      </c>
      <c r="X44" s="14">
        <f>+R44*1.04</f>
        <v>0</v>
      </c>
      <c r="Y44" s="27">
        <f>+R44*1.04</f>
        <v>0</v>
      </c>
      <c r="Z44" s="27">
        <v>1560</v>
      </c>
      <c r="AA44" s="27">
        <f t="shared" si="5"/>
        <v>1560</v>
      </c>
    </row>
    <row r="45" spans="1:27" ht="12.75">
      <c r="A45" s="1" t="s">
        <v>92</v>
      </c>
      <c r="B45" s="1" t="s">
        <v>129</v>
      </c>
      <c r="C45" s="2"/>
      <c r="D45" s="2"/>
      <c r="E45" s="2"/>
      <c r="F45" s="2">
        <v>1500</v>
      </c>
      <c r="G45" s="2">
        <v>1500</v>
      </c>
      <c r="H45" s="2">
        <f t="shared" si="16"/>
        <v>3000</v>
      </c>
      <c r="I45" s="12"/>
      <c r="J45" s="13"/>
      <c r="K45" s="13"/>
      <c r="L45" s="13">
        <v>1500</v>
      </c>
      <c r="M45" s="13">
        <v>1500</v>
      </c>
      <c r="N45" s="13">
        <f t="shared" si="17"/>
        <v>3000</v>
      </c>
      <c r="O45" s="27">
        <f t="shared" si="18"/>
        <v>0</v>
      </c>
      <c r="P45" s="14">
        <f t="shared" si="12"/>
        <v>0</v>
      </c>
      <c r="Q45" s="14">
        <f t="shared" si="13"/>
        <v>0</v>
      </c>
      <c r="R45" s="27">
        <f t="shared" si="14"/>
        <v>1560</v>
      </c>
      <c r="S45" s="27">
        <f t="shared" si="15"/>
        <v>1560</v>
      </c>
      <c r="T45" s="27">
        <f t="shared" si="19"/>
        <v>3120</v>
      </c>
      <c r="U45" s="27">
        <f t="shared" si="4"/>
        <v>0</v>
      </c>
      <c r="V45" s="14">
        <f t="shared" si="10"/>
        <v>0</v>
      </c>
      <c r="W45" s="14">
        <f>+Q45*1.04</f>
        <v>0</v>
      </c>
      <c r="X45" s="14">
        <v>0</v>
      </c>
      <c r="Y45" s="27">
        <v>1560</v>
      </c>
      <c r="Z45" s="27">
        <v>1560</v>
      </c>
      <c r="AA45" s="27">
        <f t="shared" si="5"/>
        <v>3120</v>
      </c>
    </row>
    <row r="46" spans="1:27" ht="12.75">
      <c r="A46" s="1" t="s">
        <v>27</v>
      </c>
      <c r="B46" s="1" t="s">
        <v>130</v>
      </c>
      <c r="C46" s="2"/>
      <c r="D46" s="2"/>
      <c r="E46" s="2"/>
      <c r="F46" s="2">
        <v>6000</v>
      </c>
      <c r="G46" s="2">
        <v>6000</v>
      </c>
      <c r="H46" s="2">
        <f t="shared" si="16"/>
        <v>12000</v>
      </c>
      <c r="I46" s="12"/>
      <c r="J46" s="13"/>
      <c r="K46" s="13"/>
      <c r="L46" s="13">
        <v>6000</v>
      </c>
      <c r="M46" s="13">
        <v>6000</v>
      </c>
      <c r="N46" s="13">
        <f t="shared" si="17"/>
        <v>12000</v>
      </c>
      <c r="O46" s="27">
        <f t="shared" si="18"/>
        <v>0</v>
      </c>
      <c r="P46" s="14">
        <f t="shared" si="12"/>
        <v>0</v>
      </c>
      <c r="Q46" s="14">
        <f t="shared" si="13"/>
        <v>0</v>
      </c>
      <c r="R46" s="27">
        <f t="shared" si="14"/>
        <v>6240</v>
      </c>
      <c r="S46" s="27">
        <f t="shared" si="15"/>
        <v>6240</v>
      </c>
      <c r="T46" s="27">
        <f t="shared" si="19"/>
        <v>12480</v>
      </c>
      <c r="U46" s="27">
        <f t="shared" si="4"/>
        <v>0</v>
      </c>
      <c r="V46" s="14">
        <f t="shared" si="10"/>
        <v>0</v>
      </c>
      <c r="W46" s="14">
        <f>+Q46*1.04</f>
        <v>0</v>
      </c>
      <c r="X46" s="14">
        <v>0</v>
      </c>
      <c r="Y46" s="27">
        <v>6240</v>
      </c>
      <c r="Z46" s="27">
        <v>6240</v>
      </c>
      <c r="AA46" s="27">
        <f t="shared" si="5"/>
        <v>12480</v>
      </c>
    </row>
    <row r="47" spans="1:27" ht="12.75">
      <c r="A47" s="1" t="s">
        <v>28</v>
      </c>
      <c r="B47" s="1" t="s">
        <v>131</v>
      </c>
      <c r="C47" s="2"/>
      <c r="D47" s="2"/>
      <c r="E47" s="2"/>
      <c r="F47" s="2">
        <v>5000</v>
      </c>
      <c r="G47" s="2">
        <v>5000</v>
      </c>
      <c r="H47" s="2">
        <f t="shared" si="16"/>
        <v>10000</v>
      </c>
      <c r="I47" s="12"/>
      <c r="J47" s="13"/>
      <c r="K47" s="13"/>
      <c r="L47" s="13">
        <v>5000</v>
      </c>
      <c r="M47" s="13">
        <v>5000</v>
      </c>
      <c r="N47" s="13">
        <f t="shared" si="17"/>
        <v>10000</v>
      </c>
      <c r="O47" s="27">
        <f t="shared" si="18"/>
        <v>0</v>
      </c>
      <c r="P47" s="14">
        <f t="shared" si="12"/>
        <v>0</v>
      </c>
      <c r="Q47" s="14">
        <f t="shared" si="13"/>
        <v>0</v>
      </c>
      <c r="R47" s="27">
        <f t="shared" si="14"/>
        <v>5200</v>
      </c>
      <c r="S47" s="27">
        <f t="shared" si="15"/>
        <v>5200</v>
      </c>
      <c r="T47" s="27">
        <f t="shared" si="19"/>
        <v>10400</v>
      </c>
      <c r="U47" s="27">
        <f t="shared" si="4"/>
        <v>0</v>
      </c>
      <c r="V47" s="14">
        <f t="shared" si="10"/>
        <v>0</v>
      </c>
      <c r="W47" s="14">
        <f>+Q47*1.04</f>
        <v>0</v>
      </c>
      <c r="X47" s="14">
        <v>0</v>
      </c>
      <c r="Y47" s="27">
        <v>5200</v>
      </c>
      <c r="Z47" s="27">
        <v>5200</v>
      </c>
      <c r="AA47" s="27">
        <f t="shared" si="5"/>
        <v>10400</v>
      </c>
    </row>
    <row r="48" spans="1:27" ht="12.75">
      <c r="A48" s="1" t="s">
        <v>29</v>
      </c>
      <c r="B48" s="1" t="s">
        <v>132</v>
      </c>
      <c r="C48" s="2">
        <v>1300</v>
      </c>
      <c r="D48" s="2">
        <v>1300</v>
      </c>
      <c r="E48" s="2">
        <v>1300</v>
      </c>
      <c r="F48" s="2">
        <v>3500</v>
      </c>
      <c r="G48" s="2">
        <v>3500</v>
      </c>
      <c r="H48" s="2">
        <f t="shared" si="16"/>
        <v>10900</v>
      </c>
      <c r="I48" s="12">
        <v>1300</v>
      </c>
      <c r="J48" s="13">
        <v>1300</v>
      </c>
      <c r="K48" s="13">
        <v>1300</v>
      </c>
      <c r="L48" s="13">
        <v>3500</v>
      </c>
      <c r="M48" s="13">
        <v>3500</v>
      </c>
      <c r="N48" s="13">
        <f t="shared" si="17"/>
        <v>10900</v>
      </c>
      <c r="O48" s="27">
        <f t="shared" si="18"/>
        <v>1352</v>
      </c>
      <c r="P48" s="14">
        <f t="shared" si="12"/>
        <v>1352</v>
      </c>
      <c r="Q48" s="14">
        <f t="shared" si="13"/>
        <v>1352</v>
      </c>
      <c r="R48" s="27">
        <f t="shared" si="14"/>
        <v>3640</v>
      </c>
      <c r="S48" s="27">
        <f t="shared" si="15"/>
        <v>3640</v>
      </c>
      <c r="T48" s="27">
        <f t="shared" si="19"/>
        <v>11336</v>
      </c>
      <c r="U48" s="27">
        <v>1365</v>
      </c>
      <c r="V48" s="14">
        <v>1365</v>
      </c>
      <c r="W48" s="14">
        <v>1365</v>
      </c>
      <c r="X48" s="14">
        <v>2000</v>
      </c>
      <c r="Y48" s="27">
        <v>3640</v>
      </c>
      <c r="Z48" s="27">
        <v>3640</v>
      </c>
      <c r="AA48" s="27">
        <f t="shared" si="5"/>
        <v>13375</v>
      </c>
    </row>
    <row r="49" spans="1:27" ht="12.75">
      <c r="A49" s="1" t="s">
        <v>30</v>
      </c>
      <c r="B49" s="1" t="s">
        <v>133</v>
      </c>
      <c r="C49" s="2">
        <v>1000</v>
      </c>
      <c r="D49" s="2">
        <v>1000</v>
      </c>
      <c r="E49" s="2">
        <v>1000</v>
      </c>
      <c r="F49" s="2">
        <v>1800</v>
      </c>
      <c r="G49" s="2">
        <v>1800</v>
      </c>
      <c r="H49" s="2">
        <f t="shared" si="16"/>
        <v>6600</v>
      </c>
      <c r="I49" s="12">
        <v>1000</v>
      </c>
      <c r="J49" s="13">
        <v>1000</v>
      </c>
      <c r="K49" s="13">
        <v>1000</v>
      </c>
      <c r="L49" s="13">
        <v>1800</v>
      </c>
      <c r="M49" s="13">
        <v>1800</v>
      </c>
      <c r="N49" s="13">
        <f t="shared" si="17"/>
        <v>6600</v>
      </c>
      <c r="O49" s="27">
        <f t="shared" si="18"/>
        <v>1040</v>
      </c>
      <c r="P49" s="14">
        <f t="shared" si="12"/>
        <v>1040</v>
      </c>
      <c r="Q49" s="14">
        <f t="shared" si="13"/>
        <v>1040</v>
      </c>
      <c r="R49" s="27">
        <f t="shared" si="14"/>
        <v>1872</v>
      </c>
      <c r="S49" s="27">
        <f t="shared" si="15"/>
        <v>1872</v>
      </c>
      <c r="T49" s="27">
        <f t="shared" si="19"/>
        <v>6864</v>
      </c>
      <c r="U49" s="27">
        <v>1050</v>
      </c>
      <c r="V49" s="14">
        <v>1050</v>
      </c>
      <c r="W49" s="14">
        <v>1050</v>
      </c>
      <c r="X49" s="14">
        <v>0</v>
      </c>
      <c r="Y49" s="27">
        <v>1872</v>
      </c>
      <c r="Z49" s="27">
        <v>1872</v>
      </c>
      <c r="AA49" s="27">
        <f t="shared" si="5"/>
        <v>6894</v>
      </c>
    </row>
    <row r="50" spans="1:27" ht="12.75">
      <c r="A50" s="1" t="s">
        <v>31</v>
      </c>
      <c r="B50" s="1" t="s">
        <v>134</v>
      </c>
      <c r="C50" s="2"/>
      <c r="D50" s="2"/>
      <c r="E50" s="2"/>
      <c r="F50" s="2">
        <v>1800</v>
      </c>
      <c r="G50" s="2">
        <v>1800</v>
      </c>
      <c r="H50" s="2">
        <f t="shared" si="16"/>
        <v>3600</v>
      </c>
      <c r="I50" s="12"/>
      <c r="J50" s="13"/>
      <c r="K50" s="13"/>
      <c r="L50" s="13">
        <v>1800</v>
      </c>
      <c r="M50" s="13">
        <v>1800</v>
      </c>
      <c r="N50" s="13">
        <f t="shared" si="17"/>
        <v>3600</v>
      </c>
      <c r="O50" s="27">
        <f t="shared" si="18"/>
        <v>0</v>
      </c>
      <c r="P50" s="14">
        <f t="shared" si="12"/>
        <v>0</v>
      </c>
      <c r="Q50" s="14">
        <f t="shared" si="13"/>
        <v>0</v>
      </c>
      <c r="R50" s="27">
        <f t="shared" si="14"/>
        <v>1872</v>
      </c>
      <c r="S50" s="27">
        <f t="shared" si="15"/>
        <v>1872</v>
      </c>
      <c r="T50" s="27">
        <f t="shared" si="19"/>
        <v>3744</v>
      </c>
      <c r="U50" s="27">
        <f t="shared" si="4"/>
        <v>0</v>
      </c>
      <c r="V50" s="14">
        <f t="shared" si="10"/>
        <v>0</v>
      </c>
      <c r="W50" s="14">
        <f>+Q50*1.04</f>
        <v>0</v>
      </c>
      <c r="X50" s="14">
        <v>0</v>
      </c>
      <c r="Y50" s="27">
        <v>1872</v>
      </c>
      <c r="Z50" s="27">
        <v>1872</v>
      </c>
      <c r="AA50" s="27">
        <f t="shared" si="5"/>
        <v>3744</v>
      </c>
    </row>
    <row r="51" spans="1:27" ht="12.75">
      <c r="A51" s="1" t="s">
        <v>32</v>
      </c>
      <c r="B51" s="1" t="s">
        <v>135</v>
      </c>
      <c r="C51" s="2"/>
      <c r="D51" s="2"/>
      <c r="E51" s="2"/>
      <c r="F51" s="2">
        <v>2500</v>
      </c>
      <c r="G51" s="2">
        <v>2500</v>
      </c>
      <c r="H51" s="2">
        <f t="shared" si="16"/>
        <v>5000</v>
      </c>
      <c r="I51" s="12"/>
      <c r="J51" s="13"/>
      <c r="K51" s="13"/>
      <c r="L51" s="13">
        <v>2500</v>
      </c>
      <c r="M51" s="13">
        <v>2500</v>
      </c>
      <c r="N51" s="13">
        <f t="shared" si="17"/>
        <v>5000</v>
      </c>
      <c r="O51" s="27">
        <f t="shared" si="18"/>
        <v>0</v>
      </c>
      <c r="P51" s="14">
        <f t="shared" si="12"/>
        <v>0</v>
      </c>
      <c r="Q51" s="14">
        <f t="shared" si="13"/>
        <v>0</v>
      </c>
      <c r="R51" s="27">
        <f t="shared" si="14"/>
        <v>2600</v>
      </c>
      <c r="S51" s="27">
        <f t="shared" si="15"/>
        <v>2600</v>
      </c>
      <c r="T51" s="27">
        <f t="shared" si="19"/>
        <v>5200</v>
      </c>
      <c r="U51" s="27">
        <f t="shared" si="4"/>
        <v>0</v>
      </c>
      <c r="V51" s="14">
        <f t="shared" si="10"/>
        <v>0</v>
      </c>
      <c r="W51" s="14">
        <f>+Q51*1.04</f>
        <v>0</v>
      </c>
      <c r="X51" s="14">
        <v>0</v>
      </c>
      <c r="Y51" s="27">
        <v>2600</v>
      </c>
      <c r="Z51" s="27">
        <v>2600</v>
      </c>
      <c r="AA51" s="27">
        <f t="shared" si="5"/>
        <v>5200</v>
      </c>
    </row>
    <row r="52" spans="1:27" ht="12.75">
      <c r="A52" s="1" t="s">
        <v>33</v>
      </c>
      <c r="B52" s="1" t="s">
        <v>136</v>
      </c>
      <c r="C52" s="2"/>
      <c r="D52" s="2"/>
      <c r="E52" s="2"/>
      <c r="F52" s="2">
        <v>1500</v>
      </c>
      <c r="G52" s="2">
        <v>1500</v>
      </c>
      <c r="H52" s="2">
        <f t="shared" si="16"/>
        <v>3000</v>
      </c>
      <c r="I52" s="12"/>
      <c r="J52" s="13"/>
      <c r="K52" s="13"/>
      <c r="L52" s="13">
        <v>1500</v>
      </c>
      <c r="M52" s="13">
        <v>1500</v>
      </c>
      <c r="N52" s="13">
        <f t="shared" si="17"/>
        <v>3000</v>
      </c>
      <c r="O52" s="27">
        <f t="shared" si="18"/>
        <v>0</v>
      </c>
      <c r="P52" s="14">
        <f t="shared" si="12"/>
        <v>0</v>
      </c>
      <c r="Q52" s="14">
        <f t="shared" si="13"/>
        <v>0</v>
      </c>
      <c r="R52" s="27">
        <f t="shared" si="14"/>
        <v>1560</v>
      </c>
      <c r="S52" s="27">
        <f t="shared" si="15"/>
        <v>1560</v>
      </c>
      <c r="T52" s="27">
        <f t="shared" si="19"/>
        <v>3120</v>
      </c>
      <c r="U52" s="27">
        <f t="shared" si="4"/>
        <v>0</v>
      </c>
      <c r="V52" s="14">
        <f t="shared" si="10"/>
        <v>0</v>
      </c>
      <c r="W52" s="14">
        <f>+Q52*1.04</f>
        <v>0</v>
      </c>
      <c r="X52" s="14">
        <v>0</v>
      </c>
      <c r="Y52" s="27">
        <v>1560</v>
      </c>
      <c r="Z52" s="27">
        <v>1560</v>
      </c>
      <c r="AA52" s="27">
        <f t="shared" si="5"/>
        <v>3120</v>
      </c>
    </row>
    <row r="53" spans="1:27" ht="12.75">
      <c r="A53" s="1" t="s">
        <v>43</v>
      </c>
      <c r="B53" s="1" t="s">
        <v>137</v>
      </c>
      <c r="C53" s="2">
        <v>1000</v>
      </c>
      <c r="D53" s="2">
        <v>1000</v>
      </c>
      <c r="E53" s="2">
        <v>1000</v>
      </c>
      <c r="F53" s="2"/>
      <c r="G53" s="2"/>
      <c r="H53" s="2">
        <f t="shared" si="16"/>
        <v>3000</v>
      </c>
      <c r="I53" s="12">
        <v>1200</v>
      </c>
      <c r="J53" s="13">
        <v>1200</v>
      </c>
      <c r="K53" s="13">
        <v>1200</v>
      </c>
      <c r="L53" s="13"/>
      <c r="M53" s="13"/>
      <c r="N53" s="13">
        <f t="shared" si="17"/>
        <v>3600</v>
      </c>
      <c r="O53" s="27">
        <f t="shared" si="18"/>
        <v>1248</v>
      </c>
      <c r="P53" s="14">
        <f t="shared" si="12"/>
        <v>1248</v>
      </c>
      <c r="Q53" s="14">
        <f t="shared" si="13"/>
        <v>1248</v>
      </c>
      <c r="R53" s="27">
        <f t="shared" si="14"/>
        <v>0</v>
      </c>
      <c r="S53" s="27">
        <f t="shared" si="15"/>
        <v>0</v>
      </c>
      <c r="T53" s="27">
        <f t="shared" si="19"/>
        <v>3744</v>
      </c>
      <c r="U53" s="27">
        <v>1260</v>
      </c>
      <c r="V53" s="14">
        <v>1260</v>
      </c>
      <c r="W53" s="14">
        <v>1260</v>
      </c>
      <c r="X53" s="14">
        <f>+R53*1.04</f>
        <v>0</v>
      </c>
      <c r="Y53" s="27">
        <f>+R53*1.04</f>
        <v>0</v>
      </c>
      <c r="Z53" s="27">
        <f>+S53*1.04</f>
        <v>0</v>
      </c>
      <c r="AA53" s="27">
        <f t="shared" si="5"/>
        <v>3780</v>
      </c>
    </row>
    <row r="54" spans="1:27" ht="12.75">
      <c r="A54" s="1" t="s">
        <v>85</v>
      </c>
      <c r="B54" s="1" t="s">
        <v>138</v>
      </c>
      <c r="C54" s="2"/>
      <c r="D54" s="2"/>
      <c r="E54" s="2"/>
      <c r="F54" s="2">
        <v>1500</v>
      </c>
      <c r="G54" s="2">
        <v>1500</v>
      </c>
      <c r="H54" s="2">
        <f t="shared" si="16"/>
        <v>3000</v>
      </c>
      <c r="I54" s="12"/>
      <c r="J54" s="13"/>
      <c r="K54" s="13"/>
      <c r="L54" s="13">
        <v>2700</v>
      </c>
      <c r="M54" s="13">
        <v>2700</v>
      </c>
      <c r="N54" s="13">
        <f t="shared" si="17"/>
        <v>5400</v>
      </c>
      <c r="O54" s="27">
        <f t="shared" si="18"/>
        <v>0</v>
      </c>
      <c r="P54" s="14">
        <f t="shared" si="12"/>
        <v>0</v>
      </c>
      <c r="Q54" s="14">
        <f t="shared" si="13"/>
        <v>0</v>
      </c>
      <c r="R54" s="27">
        <f t="shared" si="14"/>
        <v>2808</v>
      </c>
      <c r="S54" s="27">
        <f t="shared" si="15"/>
        <v>2808</v>
      </c>
      <c r="T54" s="27">
        <f t="shared" si="19"/>
        <v>5616</v>
      </c>
      <c r="U54" s="27">
        <f t="shared" si="4"/>
        <v>0</v>
      </c>
      <c r="V54" s="14">
        <f t="shared" si="10"/>
        <v>0</v>
      </c>
      <c r="W54" s="14">
        <f>+Q54*1.04</f>
        <v>0</v>
      </c>
      <c r="X54" s="14">
        <v>2000</v>
      </c>
      <c r="Y54" s="27">
        <v>2808</v>
      </c>
      <c r="Z54" s="27">
        <v>2808</v>
      </c>
      <c r="AA54" s="27">
        <f t="shared" si="5"/>
        <v>7616</v>
      </c>
    </row>
    <row r="55" spans="1:27" ht="12.75">
      <c r="A55" s="1" t="s">
        <v>86</v>
      </c>
      <c r="B55" s="1" t="s">
        <v>139</v>
      </c>
      <c r="C55" s="2"/>
      <c r="D55" s="2"/>
      <c r="E55" s="2"/>
      <c r="F55" s="2">
        <v>1200</v>
      </c>
      <c r="G55" s="2">
        <v>1200</v>
      </c>
      <c r="H55" s="2">
        <f t="shared" si="16"/>
        <v>2400</v>
      </c>
      <c r="I55" s="12"/>
      <c r="J55" s="13"/>
      <c r="K55" s="13"/>
      <c r="L55" s="13">
        <v>1500</v>
      </c>
      <c r="M55" s="13">
        <v>1500</v>
      </c>
      <c r="N55" s="13">
        <f t="shared" si="17"/>
        <v>3000</v>
      </c>
      <c r="O55" s="27">
        <f t="shared" si="18"/>
        <v>0</v>
      </c>
      <c r="P55" s="14">
        <f t="shared" si="12"/>
        <v>0</v>
      </c>
      <c r="Q55" s="14">
        <f t="shared" si="13"/>
        <v>0</v>
      </c>
      <c r="R55" s="27">
        <f t="shared" si="14"/>
        <v>1560</v>
      </c>
      <c r="S55" s="27">
        <f t="shared" si="15"/>
        <v>1560</v>
      </c>
      <c r="T55" s="27">
        <f t="shared" si="19"/>
        <v>3120</v>
      </c>
      <c r="U55" s="27">
        <f t="shared" si="4"/>
        <v>0</v>
      </c>
      <c r="V55" s="14">
        <f t="shared" si="10"/>
        <v>0</v>
      </c>
      <c r="W55" s="14">
        <f>+Q55*1.04</f>
        <v>0</v>
      </c>
      <c r="X55" s="14">
        <v>0</v>
      </c>
      <c r="Y55" s="27">
        <v>1560</v>
      </c>
      <c r="Z55" s="27">
        <v>1560</v>
      </c>
      <c r="AA55" s="27">
        <f t="shared" si="5"/>
        <v>3120</v>
      </c>
    </row>
    <row r="56" spans="1:27" ht="12.75">
      <c r="A56" s="1" t="s">
        <v>87</v>
      </c>
      <c r="B56" s="1" t="s">
        <v>140</v>
      </c>
      <c r="C56" s="2"/>
      <c r="D56" s="2"/>
      <c r="E56" s="2"/>
      <c r="F56" s="2">
        <v>1000</v>
      </c>
      <c r="G56" s="2">
        <v>1000</v>
      </c>
      <c r="H56" s="2">
        <f t="shared" si="16"/>
        <v>2000</v>
      </c>
      <c r="I56" s="12"/>
      <c r="J56" s="13"/>
      <c r="K56" s="13"/>
      <c r="L56" s="13">
        <v>1200</v>
      </c>
      <c r="M56" s="13">
        <v>1200</v>
      </c>
      <c r="N56" s="13">
        <f t="shared" si="17"/>
        <v>2400</v>
      </c>
      <c r="O56" s="27">
        <f t="shared" si="18"/>
        <v>0</v>
      </c>
      <c r="P56" s="14">
        <f t="shared" si="12"/>
        <v>0</v>
      </c>
      <c r="Q56" s="14">
        <f t="shared" si="13"/>
        <v>0</v>
      </c>
      <c r="R56" s="27">
        <f t="shared" si="14"/>
        <v>1248</v>
      </c>
      <c r="S56" s="27">
        <f t="shared" si="15"/>
        <v>1248</v>
      </c>
      <c r="T56" s="27">
        <f t="shared" si="19"/>
        <v>2496</v>
      </c>
      <c r="U56" s="27">
        <f t="shared" si="4"/>
        <v>0</v>
      </c>
      <c r="V56" s="14">
        <f t="shared" si="10"/>
        <v>0</v>
      </c>
      <c r="W56" s="14">
        <f>+Q56*1.04</f>
        <v>0</v>
      </c>
      <c r="X56" s="14">
        <v>0</v>
      </c>
      <c r="Y56" s="27">
        <v>1248</v>
      </c>
      <c r="Z56" s="27">
        <v>1248</v>
      </c>
      <c r="AA56" s="27">
        <f t="shared" si="5"/>
        <v>2496</v>
      </c>
    </row>
    <row r="57" spans="1:27" ht="13.5" thickBot="1">
      <c r="A57" s="1"/>
      <c r="B57" s="1"/>
      <c r="C57" s="2"/>
      <c r="D57" s="2"/>
      <c r="E57" s="2"/>
      <c r="F57" s="2"/>
      <c r="G57" s="2"/>
      <c r="H57" s="2">
        <f t="shared" si="16"/>
        <v>0</v>
      </c>
      <c r="I57" s="12"/>
      <c r="J57" s="13"/>
      <c r="K57" s="13"/>
      <c r="L57" s="13"/>
      <c r="M57" s="13"/>
      <c r="N57" s="13">
        <f t="shared" si="17"/>
        <v>0</v>
      </c>
      <c r="O57" s="27"/>
      <c r="P57" s="14"/>
      <c r="Q57" s="14"/>
      <c r="R57" s="27"/>
      <c r="S57" s="27"/>
      <c r="T57" s="27"/>
      <c r="U57" s="27"/>
      <c r="V57" s="14"/>
      <c r="W57" s="14"/>
      <c r="X57" s="14"/>
      <c r="Y57" s="27"/>
      <c r="Z57" s="27"/>
      <c r="AA57" s="27"/>
    </row>
    <row r="58" spans="1:27" ht="13.5" thickBot="1">
      <c r="A58" s="33" t="s">
        <v>41</v>
      </c>
      <c r="B58" s="34"/>
      <c r="C58" s="35">
        <f>SUM(C8:C57)</f>
        <v>15100</v>
      </c>
      <c r="D58" s="35">
        <f>SUM(D8:D57)</f>
        <v>15100</v>
      </c>
      <c r="E58" s="35">
        <f>SUM(E8:E57)</f>
        <v>15100</v>
      </c>
      <c r="F58" s="35">
        <f>SUM(F8:F57)</f>
        <v>110600</v>
      </c>
      <c r="G58" s="35">
        <f>SUM(G8:G57)</f>
        <v>110600</v>
      </c>
      <c r="H58" s="35">
        <f t="shared" si="16"/>
        <v>266500</v>
      </c>
      <c r="I58" s="36">
        <f>SUM(I8:I57)</f>
        <v>15300</v>
      </c>
      <c r="J58" s="35">
        <f>SUM(J8:J57)</f>
        <v>15300</v>
      </c>
      <c r="K58" s="35">
        <f>SUM(K8:K57)</f>
        <v>15300</v>
      </c>
      <c r="L58" s="35">
        <f>SUM(L8:L57)</f>
        <v>113500</v>
      </c>
      <c r="M58" s="35">
        <f>SUM(M8:M57)</f>
        <v>113800</v>
      </c>
      <c r="N58" s="35">
        <f t="shared" si="17"/>
        <v>273200</v>
      </c>
      <c r="O58" s="37">
        <f>SUM(O8:O57)</f>
        <v>15912</v>
      </c>
      <c r="P58" s="38">
        <f>SUM(P8:P57)</f>
        <v>15912</v>
      </c>
      <c r="Q58" s="38">
        <f>SUM(Q8:Q57)</f>
        <v>15912</v>
      </c>
      <c r="R58" s="37">
        <f>SUM(R8:R57)</f>
        <v>118040</v>
      </c>
      <c r="S58" s="37">
        <f>SUM(S8:S57)</f>
        <v>121502</v>
      </c>
      <c r="T58" s="37">
        <f>SUM(O58:S58)</f>
        <v>287278</v>
      </c>
      <c r="U58" s="37">
        <f aca="true" t="shared" si="20" ref="U58:Z58">SUM(U8:U57)</f>
        <v>16065</v>
      </c>
      <c r="V58" s="38">
        <f t="shared" si="20"/>
        <v>16065</v>
      </c>
      <c r="W58" s="38">
        <f t="shared" si="20"/>
        <v>16065</v>
      </c>
      <c r="X58" s="38">
        <f t="shared" si="20"/>
        <v>23400</v>
      </c>
      <c r="Y58" s="37">
        <f t="shared" si="20"/>
        <v>118040</v>
      </c>
      <c r="Z58" s="37">
        <f t="shared" si="20"/>
        <v>121517</v>
      </c>
      <c r="AA58" s="37">
        <f>SUM(U58:Z58)</f>
        <v>311152</v>
      </c>
    </row>
    <row r="59" spans="1:16" ht="12.75">
      <c r="A59" s="1"/>
      <c r="B59" s="1"/>
      <c r="O59" s="31"/>
      <c r="P59" s="31"/>
    </row>
    <row r="60" ht="12.75">
      <c r="T60" s="29">
        <f>+T58-N58</f>
        <v>14078</v>
      </c>
    </row>
    <row r="61" spans="1:2" ht="12.75">
      <c r="A61" s="21"/>
      <c r="B61" s="21"/>
    </row>
  </sheetData>
  <mergeCells count="4">
    <mergeCell ref="C6:H6"/>
    <mergeCell ref="I6:N6"/>
    <mergeCell ref="O6:T6"/>
    <mergeCell ref="U6:AA6"/>
  </mergeCells>
  <printOptions/>
  <pageMargins left="0.25" right="0.25" top="1" bottom="1" header="0.5" footer="0.5"/>
  <pageSetup horizontalDpi="300" verticalDpi="300" orientation="portrait" scale="70" r:id="rId1"/>
  <headerFooter alignWithMargins="0">
    <oddFooter>&amp;LBoard Approved July 14, 2005&amp;R&amp;P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Arrieta</dc:creator>
  <cp:keywords/>
  <dc:description/>
  <cp:lastModifiedBy>GISD</cp:lastModifiedBy>
  <cp:lastPrinted>2005-07-13T14:25:19Z</cp:lastPrinted>
  <dcterms:created xsi:type="dcterms:W3CDTF">2000-04-03T15:37:26Z</dcterms:created>
  <dcterms:modified xsi:type="dcterms:W3CDTF">2005-07-13T16:53:46Z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1418787864</vt:i4>
  </property>
  <property fmtid="{D5CDD505-2E9C-101B-9397-08002B2CF9AE}" pid="3" name="_EmailSubject">
    <vt:lpwstr>Agenda Item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ReviewingToolsShownOnce">
    <vt:lpwstr/>
  </property>
</Properties>
</file>