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tabRatio="601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'barform0506'!$A$1:$K$176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<sst xmlns="http://schemas.openxmlformats.org/spreadsheetml/2006/main" count="208" uniqueCount="158">
  <si>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</si>
  <si>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</si>
  <si>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</si>
  <si>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</si>
  <si>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</si>
  <si>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</si>
  <si>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</si>
  <si>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</si>
  <si>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</si>
  <si>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</si>
  <si>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</si>
  <si>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</si>
  <si>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</si>
  <si>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</si>
  <si>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</si>
  <si>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</si>
  <si>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</si>
  <si>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</si>
  <si>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</si>
  <si>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</si>
  <si>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</si>
  <si>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</si>
  <si>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</si>
  <si>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</si>
  <si>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</si>
  <si>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</si>
  <si>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</si>
  <si>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</si>
  <si>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</si>
  <si>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</si>
  <si>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</si>
  <si>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</si>
  <si>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</si>
  <si>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</si>
  <si>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</si>
  <si>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</si>
  <si>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</si>
  <si>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</si>
  <si>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</si>
  <si>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</si>
  <si>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</si>
  <si>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</si>
  <si>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</si>
  <si>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</si>
  <si>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</si>
  <si>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</si>
  <si>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</si>
  <si>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</si>
  <si>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</si>
  <si>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</si>
  <si>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</si>
  <si>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</si>
  <si>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</si>
  <si>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</si>
  <si>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</si>
  <si>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</si>
  <si>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</si>
  <si>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</si>
  <si>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</si>
  <si>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</si>
  <si>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</si>
  <si>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</si>
  <si>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</si>
  <si>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</si>
  <si>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</si>
  <si>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</si>
  <si>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</si>
  <si>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</si>
  <si>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</si>
  <si>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</si>
  <si>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</si>
  <si>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</si>
  <si>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</si>
  <si>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</si>
  <si>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</si>
  <si>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</si>
  <si>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</si>
  <si>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LAURA GARCIA</t>
  </si>
  <si>
    <t>(505) 882-6241</t>
  </si>
  <si>
    <t xml:space="preserve">GADSDEN </t>
  </si>
  <si>
    <t>PAGE02</t>
  </si>
  <si>
    <t>*************  CONTINUATION PAGE  *************</t>
  </si>
  <si>
    <t>DOC. ID.:</t>
  </si>
  <si>
    <t>a. Grant/ Allocation notice</t>
  </si>
  <si>
    <t>FED. TAX ID.:</t>
  </si>
  <si>
    <t>b. Publication and form 910B-5 for</t>
  </si>
  <si>
    <t xml:space="preserve">   increases over $1,000 in</t>
  </si>
  <si>
    <t>General Fund/Capital Outlay</t>
  </si>
  <si>
    <t xml:space="preserve">   Operational (non-categorical)</t>
  </si>
  <si>
    <t>/Debt Service</t>
  </si>
  <si>
    <t>ADJUSTMENT CHANGES INTENT/SCOPE OF PROGRAM YES OR NO:</t>
  </si>
  <si>
    <t>Flowthrough</t>
  </si>
  <si>
    <t>FLOWTHROUGH ONLY</t>
  </si>
  <si>
    <t>(Program or Adm.)</t>
  </si>
  <si>
    <t>Name</t>
  </si>
  <si>
    <t>A. CARRYOVER</t>
  </si>
  <si>
    <t>B. TOTAL CURRENT YEAR ALLOCATION</t>
  </si>
  <si>
    <t>C. ADMINISTRATIVE POOL ALLOCATION</t>
  </si>
  <si>
    <t>SELECT ONE:</t>
  </si>
  <si>
    <t>INITIAL BUDG.</t>
  </si>
  <si>
    <t xml:space="preserve">D. TOTAL FUNDING AVAILABLE:  </t>
  </si>
  <si>
    <t>INCREASE</t>
  </si>
  <si>
    <t>DECREASE</t>
  </si>
  <si>
    <t>TRANSFERS</t>
  </si>
  <si>
    <t>ENTITY NAME: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</si>
  <si>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</si>
  <si>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</si>
  <si>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</si>
  <si>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</si>
  <si>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</si>
  <si>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</si>
  <si>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</si>
  <si>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</si>
  <si>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SDE  568C - 96</t>
  </si>
  <si>
    <t>PAGE   2    OF</t>
  </si>
  <si>
    <t>NO</t>
  </si>
  <si>
    <t>2005-06</t>
  </si>
  <si>
    <t>JULY 2005</t>
  </si>
  <si>
    <t>JUNE 2006</t>
  </si>
  <si>
    <t>Adjustment Changes Intent/Scope of Program  YES or NO:   NO</t>
  </si>
  <si>
    <t>85-6000313</t>
  </si>
  <si>
    <t xml:space="preserve">TO INCREASE THE OPERATIONAL FUND FOR </t>
  </si>
  <si>
    <t>11000 / 8501</t>
  </si>
  <si>
    <t>01.1612</t>
  </si>
  <si>
    <t>03.3213</t>
  </si>
  <si>
    <t>LEGAL</t>
  </si>
  <si>
    <t>SUBSTITUTES - OTHER</t>
  </si>
  <si>
    <t>01.3315</t>
  </si>
  <si>
    <t>OTHER CONTRACT SRVC</t>
  </si>
  <si>
    <t>01.4112</t>
  </si>
  <si>
    <t>OTHER TEXTBOOKS</t>
  </si>
  <si>
    <t>01.4118</t>
  </si>
  <si>
    <t>SUPPLIES &amp; MATERIALS</t>
  </si>
  <si>
    <t>01.4113</t>
  </si>
  <si>
    <t>SOFTWARE</t>
  </si>
  <si>
    <t>01.5114</t>
  </si>
  <si>
    <t>EMPLOYEE TRAINING</t>
  </si>
  <si>
    <t>01.5117</t>
  </si>
  <si>
    <t>STUDENT TRAVEL</t>
  </si>
  <si>
    <t>02.3112</t>
  </si>
  <si>
    <t>SPEECH THERAP-CONTR</t>
  </si>
  <si>
    <t>02.3315</t>
  </si>
  <si>
    <t>02.4118</t>
  </si>
  <si>
    <t>02.5114</t>
  </si>
  <si>
    <t>02.5117</t>
  </si>
  <si>
    <t>03.6411</t>
  </si>
  <si>
    <t>FIXED ASSETS</t>
  </si>
  <si>
    <t>03/09/2006</t>
  </si>
  <si>
    <t>THE FINAL STATE EQUALIZATION GUARANTEE (SEG)</t>
  </si>
  <si>
    <t>FOR 2005-06</t>
  </si>
  <si>
    <t>04.3711</t>
  </si>
  <si>
    <t>OTHER CHARGES</t>
  </si>
  <si>
    <t>05.3611</t>
  </si>
  <si>
    <t>M&amp;R FURN/FIXTURES/EQ</t>
  </si>
  <si>
    <t>05.3711</t>
  </si>
  <si>
    <t>08.5117</t>
  </si>
  <si>
    <t>09.1621</t>
  </si>
  <si>
    <t>SUMMER/AFTER SCHOOL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</si>
</sst>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8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b/>
      <sz val="12"/>
      <name val="Helv"/>
      <family val="0"/>
    </font>
    <font>
      <sz val="8"/>
      <name val="Helv"/>
      <family val="0"/>
    </font>
    <font>
      <u val="single"/>
      <sz val="12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12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12" fillId="0" borderId="9" xfId="0" applyNumberFormat="1" applyFont="1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4" xfId="0" applyBorder="1" applyAlignment="1">
      <alignment/>
    </xf>
    <xf numFmtId="37" fontId="13" fillId="0" borderId="0" xfId="0" applyNumberFormat="1" applyFont="1" applyAlignment="1" applyProtection="1">
      <alignment horizontal="left"/>
      <protection/>
    </xf>
    <xf numFmtId="37" fontId="12" fillId="0" borderId="5" xfId="0" applyFont="1" applyBorder="1" applyAlignment="1">
      <alignment/>
    </xf>
    <xf numFmtId="37" fontId="0" fillId="0" borderId="2" xfId="0" applyBorder="1" applyAlignment="1">
      <alignment/>
    </xf>
    <xf numFmtId="37" fontId="12" fillId="0" borderId="5" xfId="0" applyNumberFormat="1" applyFont="1" applyBorder="1" applyAlignment="1" applyProtection="1">
      <alignment horizontal="left"/>
      <protection/>
    </xf>
    <xf numFmtId="37" fontId="0" fillId="0" borderId="25" xfId="0" applyNumberFormat="1" applyFont="1" applyBorder="1" applyAlignment="1" applyProtection="1">
      <alignment/>
      <protection/>
    </xf>
    <xf numFmtId="37" fontId="14" fillId="0" borderId="5" xfId="0" applyFont="1" applyBorder="1" applyAlignment="1">
      <alignment/>
    </xf>
    <xf numFmtId="37" fontId="12" fillId="0" borderId="0" xfId="0" applyNumberFormat="1" applyFont="1" applyAlignment="1" applyProtection="1">
      <alignment horizontal="right"/>
      <protection/>
    </xf>
    <xf numFmtId="37" fontId="3" fillId="0" borderId="3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/>
    </xf>
    <xf numFmtId="37" fontId="0" fillId="0" borderId="3" xfId="0" applyBorder="1" applyAlignment="1">
      <alignment horizontal="centerContinuous"/>
    </xf>
    <xf numFmtId="37" fontId="0" fillId="0" borderId="0" xfId="0" applyNumberFormat="1" applyAlignment="1" applyProtection="1">
      <alignment horizontal="right"/>
      <protection/>
    </xf>
    <xf numFmtId="37" fontId="0" fillId="0" borderId="2" xfId="0" applyBorder="1" applyAlignment="1">
      <alignment horizontal="centerContinuous"/>
    </xf>
    <xf numFmtId="37" fontId="0" fillId="0" borderId="6" xfId="0" applyBorder="1" applyAlignment="1">
      <alignment/>
    </xf>
    <xf numFmtId="37" fontId="0" fillId="0" borderId="3" xfId="0" applyNumberFormat="1" applyBorder="1" applyAlignment="1" applyProtection="1">
      <alignment horizontal="right"/>
      <protection/>
    </xf>
    <xf numFmtId="37" fontId="0" fillId="0" borderId="5" xfId="0" applyBorder="1" applyAlignment="1">
      <alignment/>
    </xf>
    <xf numFmtId="37" fontId="0" fillId="0" borderId="27" xfId="0" applyNumberFormat="1" applyBorder="1" applyAlignment="1" applyProtection="1">
      <alignment/>
      <protection/>
    </xf>
    <xf numFmtId="37" fontId="12" fillId="0" borderId="27" xfId="0" applyFont="1" applyBorder="1" applyAlignment="1">
      <alignment horizontal="centerContinuous"/>
    </xf>
    <xf numFmtId="37" fontId="2" fillId="0" borderId="5" xfId="0" applyFont="1" applyBorder="1" applyAlignment="1">
      <alignment/>
    </xf>
    <xf numFmtId="37" fontId="14" fillId="0" borderId="9" xfId="0" applyFont="1" applyBorder="1" applyAlignment="1">
      <alignment/>
    </xf>
    <xf numFmtId="37" fontId="16" fillId="0" borderId="5" xfId="0" applyNumberFormat="1" applyFont="1" applyBorder="1" applyAlignment="1" applyProtection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5" fontId="0" fillId="0" borderId="3" xfId="0" applyNumberForma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9" xfId="0" applyBorder="1" applyAlignment="1">
      <alignment/>
    </xf>
    <xf numFmtId="37" fontId="12" fillId="0" borderId="0" xfId="0" applyFont="1" applyAlignment="1">
      <alignment/>
    </xf>
    <xf numFmtId="37" fontId="3" fillId="0" borderId="19" xfId="0" applyNumberFormat="1" applyFont="1" applyBorder="1" applyAlignment="1" applyProtection="1">
      <alignment horizontal="centerContinuous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7" fontId="3" fillId="0" borderId="16" xfId="0" applyFont="1" applyBorder="1" applyAlignment="1">
      <alignment horizontal="centerContinuous"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20" xfId="0" applyNumberFormat="1" applyFont="1" applyBorder="1" applyAlignment="1" applyProtection="1">
      <alignment horizontal="centerContinuous"/>
      <protection/>
    </xf>
    <xf numFmtId="37" fontId="3" fillId="0" borderId="10" xfId="0" applyFont="1" applyBorder="1" applyAlignment="1">
      <alignment horizontal="centerContinuous"/>
    </xf>
    <xf numFmtId="37" fontId="3" fillId="0" borderId="10" xfId="0" applyFont="1" applyBorder="1" applyAlignment="1">
      <alignment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Continuous"/>
      <protection/>
    </xf>
    <xf numFmtId="37" fontId="3" fillId="0" borderId="13" xfId="0" applyFont="1" applyBorder="1" applyAlignment="1">
      <alignment/>
    </xf>
    <xf numFmtId="37" fontId="3" fillId="0" borderId="13" xfId="0" applyFont="1" applyBorder="1" applyAlignment="1">
      <alignment horizontal="centerContinuous"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37" fontId="0" fillId="0" borderId="10" xfId="0" applyBorder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/>
    </xf>
    <xf numFmtId="49" fontId="17" fillId="0" borderId="29" xfId="0" applyNumberFormat="1" applyFont="1" applyBorder="1" applyAlignment="1" applyProtection="1">
      <alignment/>
      <protection locked="0"/>
    </xf>
    <xf numFmtId="37" fontId="17" fillId="0" borderId="11" xfId="0" applyNumberFormat="1" applyFont="1" applyBorder="1" applyAlignment="1" applyProtection="1">
      <alignment/>
      <protection locked="0"/>
    </xf>
    <xf numFmtId="43" fontId="17" fillId="0" borderId="3" xfId="15" applyFont="1" applyBorder="1" applyAlignment="1" applyProtection="1">
      <alignment/>
      <protection locked="0"/>
    </xf>
    <xf numFmtId="43" fontId="0" fillId="0" borderId="11" xfId="15" applyBorder="1" applyAlignment="1">
      <alignment/>
    </xf>
    <xf numFmtId="43" fontId="0" fillId="0" borderId="3" xfId="15" applyBorder="1" applyAlignment="1" applyProtection="1">
      <alignment/>
      <protection/>
    </xf>
    <xf numFmtId="37" fontId="0" fillId="0" borderId="11" xfId="0" applyBorder="1" applyAlignment="1">
      <alignment/>
    </xf>
    <xf numFmtId="39" fontId="17" fillId="0" borderId="11" xfId="0" applyNumberFormat="1" applyFont="1" applyBorder="1" applyAlignment="1" applyProtection="1">
      <alignment/>
      <protection locked="0"/>
    </xf>
    <xf numFmtId="37" fontId="0" fillId="0" borderId="12" xfId="0" applyBorder="1" applyAlignment="1">
      <alignment/>
    </xf>
    <xf numFmtId="43" fontId="0" fillId="0" borderId="12" xfId="15" applyBorder="1" applyAlignment="1">
      <alignment/>
    </xf>
    <xf numFmtId="39" fontId="0" fillId="0" borderId="10" xfId="0" applyNumberFormat="1" applyBorder="1" applyAlignment="1" applyProtection="1">
      <alignment/>
      <protection/>
    </xf>
    <xf numFmtId="49" fontId="17" fillId="0" borderId="21" xfId="0" applyNumberFormat="1" applyFont="1" applyBorder="1" applyAlignment="1" applyProtection="1">
      <alignment/>
      <protection locked="0"/>
    </xf>
    <xf numFmtId="37" fontId="17" fillId="0" borderId="13" xfId="0" applyNumberFormat="1" applyFont="1" applyBorder="1" applyAlignment="1" applyProtection="1">
      <alignment/>
      <protection locked="0"/>
    </xf>
    <xf numFmtId="43" fontId="17" fillId="0" borderId="23" xfId="15" applyFont="1" applyBorder="1" applyAlignment="1" applyProtection="1">
      <alignment/>
      <protection locked="0"/>
    </xf>
    <xf numFmtId="43" fontId="0" fillId="0" borderId="13" xfId="15" applyBorder="1" applyAlignment="1">
      <alignment/>
    </xf>
    <xf numFmtId="43" fontId="0" fillId="0" borderId="23" xfId="15" applyBorder="1" applyAlignment="1" applyProtection="1">
      <alignment/>
      <protection/>
    </xf>
    <xf numFmtId="37" fontId="0" fillId="0" borderId="13" xfId="0" applyBorder="1" applyAlignment="1">
      <alignment/>
    </xf>
    <xf numFmtId="39" fontId="17" fillId="0" borderId="13" xfId="0" applyNumberFormat="1" applyFont="1" applyBorder="1" applyAlignment="1" applyProtection="1">
      <alignment/>
      <protection locked="0"/>
    </xf>
    <xf numFmtId="43" fontId="0" fillId="0" borderId="2" xfId="15" applyBorder="1" applyAlignment="1">
      <alignment/>
    </xf>
    <xf numFmtId="37" fontId="3" fillId="0" borderId="14" xfId="0" applyNumberFormat="1" applyFont="1" applyBorder="1" applyAlignment="1" applyProtection="1">
      <alignment horizontal="center"/>
      <protection/>
    </xf>
    <xf numFmtId="43" fontId="0" fillId="0" borderId="33" xfId="15" applyBorder="1" applyAlignment="1">
      <alignment/>
    </xf>
    <xf numFmtId="39" fontId="0" fillId="0" borderId="13" xfId="0" applyNumberFormat="1" applyBorder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0" fillId="0" borderId="26" xfId="0" applyNumberFormat="1" applyFont="1" applyBorder="1" applyAlignment="1" applyProtection="1">
      <alignment horizontal="center"/>
      <protection/>
    </xf>
    <xf numFmtId="49" fontId="17" fillId="0" borderId="11" xfId="0" applyNumberFormat="1" applyFont="1" applyBorder="1" applyAlignment="1" applyProtection="1" quotePrefix="1">
      <alignment horizontal="center"/>
      <protection locked="0"/>
    </xf>
    <xf numFmtId="49" fontId="17" fillId="0" borderId="11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7" fillId="0" borderId="13" xfId="0" applyNumberFormat="1" applyFont="1" applyBorder="1" applyAlignment="1" applyProtection="1">
      <alignment horizontal="center"/>
      <protection locked="0"/>
    </xf>
    <xf numFmtId="37" fontId="0" fillId="0" borderId="0" xfId="0" applyAlignment="1">
      <alignment horizontal="center"/>
    </xf>
    <xf numFmtId="49" fontId="0" fillId="0" borderId="12" xfId="0" applyNumberFormat="1" applyBorder="1" applyAlignment="1" quotePrefix="1">
      <alignment horizontal="center"/>
    </xf>
    <xf numFmtId="49" fontId="17" fillId="0" borderId="13" xfId="0" applyNumberFormat="1" applyFont="1" applyBorder="1" applyAlignment="1" applyProtection="1" quotePrefix="1">
      <alignment horizontal="center"/>
      <protection locked="0"/>
    </xf>
    <xf numFmtId="37" fontId="0" fillId="0" borderId="25" xfId="0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9" fontId="17" fillId="0" borderId="11" xfId="0" applyNumberFormat="1" applyFont="1" applyFill="1" applyBorder="1" applyAlignment="1" applyProtection="1">
      <alignment/>
      <protection locked="0"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43" fontId="4" fillId="0" borderId="28" xfId="15" applyFont="1" applyBorder="1" applyAlignment="1">
      <alignment/>
    </xf>
    <xf numFmtId="43" fontId="4" fillId="0" borderId="3" xfId="15" applyFont="1" applyBorder="1" applyAlignment="1">
      <alignment/>
    </xf>
    <xf numFmtId="37" fontId="2" fillId="0" borderId="25" xfId="0" applyNumberFormat="1" applyFont="1" applyBorder="1" applyAlignment="1" applyProtection="1">
      <alignment horizontal="left"/>
      <protection/>
    </xf>
    <xf numFmtId="37" fontId="0" fillId="0" borderId="35" xfId="0" applyBorder="1" applyAlignment="1">
      <alignment horizontal="centerContinuous"/>
    </xf>
    <xf numFmtId="37" fontId="0" fillId="0" borderId="26" xfId="0" applyNumberFormat="1" applyBorder="1" applyAlignment="1" applyProtection="1">
      <alignment horizontal="center"/>
      <protection/>
    </xf>
    <xf numFmtId="49" fontId="17" fillId="0" borderId="29" xfId="0" applyNumberFormat="1" applyFont="1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214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213" t="s">
        <v>120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5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0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3" t="s">
        <v>116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119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117</v>
      </c>
      <c r="C13" s="51" t="s">
        <v>21</v>
      </c>
      <c r="D13" s="7" t="s">
        <v>118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216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215">
        <f>84392296+43301+863199</f>
        <v>85298796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216"/>
      <c r="E17" s="3"/>
      <c r="F17" s="6"/>
      <c r="G17" s="3"/>
      <c r="H17" s="116" t="s">
        <v>75</v>
      </c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215">
        <f>SUM(D15:D17)</f>
        <v>85298796</v>
      </c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216">
        <v>84435597</v>
      </c>
      <c r="E19" s="3"/>
      <c r="F19" s="6"/>
      <c r="G19" s="3"/>
      <c r="H19" s="116"/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5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79</v>
      </c>
      <c r="C23" s="84"/>
      <c r="D23" s="86" t="s">
        <v>70</v>
      </c>
      <c r="E23" s="84" t="s">
        <v>77</v>
      </c>
      <c r="F23" s="84"/>
      <c r="G23" s="84"/>
      <c r="H23" s="3"/>
      <c r="I23" s="3" t="s">
        <v>74</v>
      </c>
      <c r="J23" s="111" t="s">
        <v>78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7"/>
      <c r="B28" s="88"/>
      <c r="C28" s="88"/>
      <c r="D28" s="88"/>
      <c r="E28" s="94"/>
      <c r="F28" s="95"/>
      <c r="G28" s="94"/>
      <c r="H28" s="95"/>
      <c r="I28" s="3"/>
      <c r="J28" s="19"/>
      <c r="K28" s="19"/>
      <c r="L28" s="3"/>
    </row>
    <row r="29" spans="1:12" ht="15.75">
      <c r="A29" s="117" t="s">
        <v>122</v>
      </c>
      <c r="B29" s="119"/>
      <c r="C29" s="119" t="s">
        <v>124</v>
      </c>
      <c r="D29" s="90" t="s">
        <v>125</v>
      </c>
      <c r="E29" s="96">
        <v>240000</v>
      </c>
      <c r="F29" s="97"/>
      <c r="G29" s="96">
        <v>440000</v>
      </c>
      <c r="H29" s="97"/>
      <c r="I29" s="105">
        <f>E29+G29</f>
        <v>680000</v>
      </c>
      <c r="J29" s="20"/>
      <c r="K29" s="66"/>
      <c r="L29" s="3"/>
    </row>
    <row r="30" spans="1:12" ht="15.75">
      <c r="A30" s="87"/>
      <c r="B30" s="91"/>
      <c r="C30" s="91"/>
      <c r="D30" s="91"/>
      <c r="E30" s="94"/>
      <c r="F30" s="98"/>
      <c r="G30" s="94"/>
      <c r="H30" s="98"/>
      <c r="I30" s="94"/>
      <c r="J30" s="21"/>
      <c r="K30" s="67"/>
      <c r="L30" s="3"/>
    </row>
    <row r="31" spans="1:12" ht="15.75">
      <c r="A31" s="89"/>
      <c r="B31" s="119"/>
      <c r="C31" s="119" t="s">
        <v>123</v>
      </c>
      <c r="D31" s="90" t="s">
        <v>126</v>
      </c>
      <c r="E31" s="96">
        <v>50000</v>
      </c>
      <c r="F31" s="97"/>
      <c r="G31" s="96">
        <v>5000</v>
      </c>
      <c r="H31" s="97"/>
      <c r="I31" s="105">
        <f>E31+G31</f>
        <v>55000</v>
      </c>
      <c r="J31" s="20"/>
      <c r="K31" s="66"/>
      <c r="L31" s="3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1"/>
      <c r="K32" s="67"/>
      <c r="L32" s="3"/>
    </row>
    <row r="33" spans="1:12" ht="15.75">
      <c r="A33" s="89"/>
      <c r="B33" s="119"/>
      <c r="C33" s="119" t="s">
        <v>127</v>
      </c>
      <c r="D33" s="90" t="s">
        <v>128</v>
      </c>
      <c r="E33" s="96">
        <v>3000</v>
      </c>
      <c r="F33" s="97"/>
      <c r="G33" s="96">
        <v>22000</v>
      </c>
      <c r="H33" s="97"/>
      <c r="I33" s="105">
        <f>E33+G33</f>
        <v>25000</v>
      </c>
      <c r="J33" s="20"/>
      <c r="K33" s="66"/>
      <c r="L33" s="3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1"/>
      <c r="K34" s="67"/>
      <c r="L34" s="3"/>
    </row>
    <row r="35" spans="1:12" ht="15.75">
      <c r="A35" s="89"/>
      <c r="B35" s="119"/>
      <c r="C35" s="119" t="s">
        <v>129</v>
      </c>
      <c r="D35" s="90" t="s">
        <v>130</v>
      </c>
      <c r="E35" s="96">
        <v>0</v>
      </c>
      <c r="F35" s="97"/>
      <c r="G35" s="96">
        <v>4100</v>
      </c>
      <c r="H35" s="97"/>
      <c r="I35" s="105">
        <f>E35+G35</f>
        <v>4100</v>
      </c>
      <c r="J35" s="20"/>
      <c r="K35" s="66"/>
      <c r="L35" s="3"/>
    </row>
    <row r="36" spans="1:12" ht="15.75">
      <c r="A36" s="87"/>
      <c r="B36" s="120"/>
      <c r="C36" s="120"/>
      <c r="D36" s="91"/>
      <c r="E36" s="94"/>
      <c r="F36" s="98"/>
      <c r="G36" s="94"/>
      <c r="H36" s="98"/>
      <c r="I36" s="94"/>
      <c r="J36" s="21"/>
      <c r="K36" s="67"/>
      <c r="L36" s="3"/>
    </row>
    <row r="37" spans="1:12" ht="15.75">
      <c r="A37" s="89"/>
      <c r="B37" s="119"/>
      <c r="C37" s="119" t="s">
        <v>133</v>
      </c>
      <c r="D37" s="90" t="s">
        <v>134</v>
      </c>
      <c r="E37" s="96">
        <v>6500</v>
      </c>
      <c r="F37" s="97"/>
      <c r="G37" s="96">
        <v>3500</v>
      </c>
      <c r="H37" s="97"/>
      <c r="I37" s="105">
        <f>E37+G37</f>
        <v>10000</v>
      </c>
      <c r="J37" s="20"/>
      <c r="K37" s="66"/>
      <c r="L37" s="3"/>
    </row>
    <row r="38" spans="1:12" ht="15.75">
      <c r="A38" s="87"/>
      <c r="B38" s="121"/>
      <c r="C38" s="121"/>
      <c r="D38" s="88"/>
      <c r="E38" s="94"/>
      <c r="F38" s="95"/>
      <c r="G38" s="94"/>
      <c r="H38" s="95"/>
      <c r="I38" s="94"/>
      <c r="J38" s="19"/>
      <c r="K38" s="67"/>
      <c r="L38" s="3"/>
    </row>
    <row r="39" spans="1:12" ht="15.75">
      <c r="A39" s="89"/>
      <c r="B39" s="119"/>
      <c r="C39" s="119" t="s">
        <v>131</v>
      </c>
      <c r="D39" s="90" t="s">
        <v>132</v>
      </c>
      <c r="E39" s="96">
        <v>6258680</v>
      </c>
      <c r="F39" s="97"/>
      <c r="G39" s="96">
        <v>35000</v>
      </c>
      <c r="H39" s="97"/>
      <c r="I39" s="105">
        <f>E39+G39</f>
        <v>6293680</v>
      </c>
      <c r="J39" s="20"/>
      <c r="K39" s="66"/>
      <c r="L39" s="3"/>
    </row>
    <row r="40" spans="1:12" ht="15.75">
      <c r="A40" s="87"/>
      <c r="B40" s="120"/>
      <c r="C40" s="120"/>
      <c r="D40" s="91"/>
      <c r="E40" s="94"/>
      <c r="F40" s="98"/>
      <c r="G40" s="94"/>
      <c r="H40" s="98"/>
      <c r="I40" s="94"/>
      <c r="J40" s="21"/>
      <c r="K40" s="67"/>
      <c r="L40" s="3"/>
    </row>
    <row r="41" spans="1:12" ht="15.75">
      <c r="A41" s="89"/>
      <c r="B41" s="119"/>
      <c r="C41" s="119" t="s">
        <v>135</v>
      </c>
      <c r="D41" s="90" t="s">
        <v>136</v>
      </c>
      <c r="E41" s="96">
        <v>105086</v>
      </c>
      <c r="F41" s="97"/>
      <c r="G41" s="96">
        <v>2000</v>
      </c>
      <c r="H41" s="97"/>
      <c r="I41" s="105">
        <f>E41+G41</f>
        <v>107086</v>
      </c>
      <c r="J41" s="20"/>
      <c r="K41" s="66"/>
      <c r="L41" s="3"/>
    </row>
    <row r="42" spans="1:12" ht="15.75">
      <c r="A42" s="87"/>
      <c r="B42" s="120"/>
      <c r="C42" s="120"/>
      <c r="D42" s="91"/>
      <c r="E42" s="94"/>
      <c r="F42" s="98"/>
      <c r="G42" s="94"/>
      <c r="H42" s="98"/>
      <c r="I42" s="94"/>
      <c r="J42" s="21"/>
      <c r="K42" s="67"/>
      <c r="L42" s="3"/>
    </row>
    <row r="43" spans="1:12" ht="15.75">
      <c r="A43" s="89"/>
      <c r="B43" s="119"/>
      <c r="C43" s="119" t="s">
        <v>137</v>
      </c>
      <c r="D43" s="90" t="s">
        <v>138</v>
      </c>
      <c r="E43" s="96">
        <v>62281</v>
      </c>
      <c r="F43" s="97"/>
      <c r="G43" s="96">
        <v>40000</v>
      </c>
      <c r="H43" s="97"/>
      <c r="I43" s="105">
        <f>E43+G43</f>
        <v>102281</v>
      </c>
      <c r="J43" s="20"/>
      <c r="K43" s="66"/>
      <c r="L43" s="3"/>
    </row>
    <row r="44" spans="1:12" ht="15.75">
      <c r="A44" s="87"/>
      <c r="B44" s="120"/>
      <c r="C44" s="120"/>
      <c r="D44" s="91"/>
      <c r="E44" s="94"/>
      <c r="F44" s="98"/>
      <c r="G44" s="94"/>
      <c r="H44" s="98"/>
      <c r="I44" s="94"/>
      <c r="J44" s="21"/>
      <c r="K44" s="67"/>
      <c r="L44" s="3"/>
    </row>
    <row r="45" spans="1:12" ht="15.75">
      <c r="A45" s="89"/>
      <c r="B45" s="119"/>
      <c r="C45" s="119" t="s">
        <v>139</v>
      </c>
      <c r="D45" s="90" t="s">
        <v>140</v>
      </c>
      <c r="E45" s="96">
        <v>80000</v>
      </c>
      <c r="F45" s="97"/>
      <c r="G45" s="96">
        <v>59000</v>
      </c>
      <c r="H45" s="97"/>
      <c r="I45" s="105">
        <f>E45+G45</f>
        <v>139000</v>
      </c>
      <c r="J45" s="20"/>
      <c r="K45" s="66"/>
      <c r="L45" s="3"/>
    </row>
    <row r="46" spans="1:12" ht="15.75">
      <c r="A46" s="87"/>
      <c r="B46" s="120"/>
      <c r="C46" s="120"/>
      <c r="D46" s="91"/>
      <c r="E46" s="94"/>
      <c r="F46" s="98"/>
      <c r="G46" s="94"/>
      <c r="H46" s="98"/>
      <c r="I46" s="94"/>
      <c r="J46" s="21"/>
      <c r="K46" s="67"/>
      <c r="L46" s="3"/>
    </row>
    <row r="47" spans="1:12" ht="15.75">
      <c r="A47" s="89"/>
      <c r="B47" s="119"/>
      <c r="C47" s="119" t="s">
        <v>141</v>
      </c>
      <c r="D47" s="90" t="s">
        <v>128</v>
      </c>
      <c r="E47" s="96">
        <v>958578</v>
      </c>
      <c r="F47" s="97"/>
      <c r="G47" s="96">
        <v>55000</v>
      </c>
      <c r="H47" s="97"/>
      <c r="I47" s="105">
        <f>E47+G47</f>
        <v>1013578</v>
      </c>
      <c r="J47" s="20"/>
      <c r="K47" s="66"/>
      <c r="L47" s="3"/>
    </row>
    <row r="48" spans="1:12" ht="15.75">
      <c r="A48" s="87"/>
      <c r="B48" s="120"/>
      <c r="C48" s="120"/>
      <c r="D48" s="91"/>
      <c r="E48" s="94"/>
      <c r="F48" s="98"/>
      <c r="G48" s="94"/>
      <c r="H48" s="98"/>
      <c r="I48" s="94"/>
      <c r="J48" s="21"/>
      <c r="K48" s="67"/>
      <c r="L48" s="3"/>
    </row>
    <row r="49" spans="1:12" ht="15.75">
      <c r="A49" s="89"/>
      <c r="B49" s="119"/>
      <c r="C49" s="119" t="s">
        <v>142</v>
      </c>
      <c r="D49" s="90" t="s">
        <v>132</v>
      </c>
      <c r="E49" s="96">
        <v>580173</v>
      </c>
      <c r="F49" s="97"/>
      <c r="G49" s="96">
        <v>32000</v>
      </c>
      <c r="H49" s="97"/>
      <c r="I49" s="105">
        <f>E49+G49</f>
        <v>612173</v>
      </c>
      <c r="J49" s="20"/>
      <c r="K49" s="66"/>
      <c r="L49" s="3"/>
    </row>
    <row r="50" spans="1:12" ht="15.75">
      <c r="A50" s="87"/>
      <c r="B50" s="120"/>
      <c r="C50" s="120"/>
      <c r="D50" s="91"/>
      <c r="E50" s="94"/>
      <c r="F50" s="98"/>
      <c r="G50" s="94"/>
      <c r="H50" s="98"/>
      <c r="I50" s="94"/>
      <c r="J50" s="21"/>
      <c r="K50" s="67"/>
      <c r="L50" s="3"/>
    </row>
    <row r="51" spans="1:12" ht="15.75">
      <c r="A51" s="89"/>
      <c r="B51" s="112"/>
      <c r="C51" s="119" t="s">
        <v>143</v>
      </c>
      <c r="D51" s="90" t="s">
        <v>136</v>
      </c>
      <c r="E51" s="96">
        <v>85242</v>
      </c>
      <c r="F51" s="97"/>
      <c r="G51" s="96">
        <v>15000</v>
      </c>
      <c r="H51" s="97"/>
      <c r="I51" s="105">
        <f>E51+G51</f>
        <v>100242</v>
      </c>
      <c r="J51" s="20"/>
      <c r="K51" s="66"/>
      <c r="L51" s="3"/>
    </row>
    <row r="52" spans="1:12" ht="15.75">
      <c r="A52" s="87"/>
      <c r="B52" s="120"/>
      <c r="C52" s="120"/>
      <c r="D52" s="91"/>
      <c r="E52" s="94"/>
      <c r="F52" s="98"/>
      <c r="G52" s="94"/>
      <c r="H52" s="98"/>
      <c r="I52" s="94"/>
      <c r="J52" s="21"/>
      <c r="K52" s="67"/>
      <c r="L52" s="3"/>
    </row>
    <row r="53" spans="1:12" ht="15.75">
      <c r="A53" s="89"/>
      <c r="B53" s="119"/>
      <c r="C53" s="119" t="s">
        <v>144</v>
      </c>
      <c r="D53" s="90" t="s">
        <v>138</v>
      </c>
      <c r="E53" s="96">
        <v>7700</v>
      </c>
      <c r="F53" s="97"/>
      <c r="G53" s="96">
        <v>8000</v>
      </c>
      <c r="H53" s="97"/>
      <c r="I53" s="105">
        <f>E53+G53</f>
        <v>15700</v>
      </c>
      <c r="J53" s="20"/>
      <c r="K53" s="66"/>
      <c r="L53" s="3"/>
    </row>
    <row r="54" spans="1:12" ht="15.75">
      <c r="A54" s="87"/>
      <c r="B54" s="120"/>
      <c r="C54" s="120"/>
      <c r="D54" s="91"/>
      <c r="E54" s="94"/>
      <c r="F54" s="98"/>
      <c r="G54" s="94"/>
      <c r="H54" s="98"/>
      <c r="I54" s="94"/>
      <c r="J54" s="21"/>
      <c r="K54" s="67"/>
      <c r="L54" s="3"/>
    </row>
    <row r="55" spans="1:12" ht="16.5" thickBot="1">
      <c r="A55" s="92"/>
      <c r="B55" s="123"/>
      <c r="C55" s="123" t="s">
        <v>145</v>
      </c>
      <c r="D55" s="93" t="s">
        <v>146</v>
      </c>
      <c r="E55" s="99">
        <v>6000</v>
      </c>
      <c r="F55" s="100"/>
      <c r="G55" s="99">
        <v>2319</v>
      </c>
      <c r="H55" s="100"/>
      <c r="I55" s="108">
        <f>E55+G55</f>
        <v>8319</v>
      </c>
      <c r="J55" s="22"/>
      <c r="K55" s="68"/>
      <c r="L55" s="3"/>
    </row>
    <row r="56" spans="1:12" ht="15.75">
      <c r="A56" s="3"/>
      <c r="B56" s="3"/>
      <c r="C56" s="3"/>
      <c r="D56" s="3"/>
      <c r="E56" s="101"/>
      <c r="F56" s="102"/>
      <c r="G56" s="94"/>
      <c r="H56" s="95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3" t="s">
        <v>49</v>
      </c>
      <c r="F57" s="104"/>
      <c r="G57" s="105">
        <f>SUM(G29:G55)</f>
        <v>722919</v>
      </c>
      <c r="H57" s="97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1"/>
      <c r="F58" s="102"/>
      <c r="G58" s="94"/>
      <c r="H58" s="95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3" t="s">
        <v>53</v>
      </c>
      <c r="F59" s="104"/>
      <c r="G59" s="96">
        <v>0</v>
      </c>
      <c r="H59" s="97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1"/>
      <c r="F60" s="102"/>
      <c r="G60" s="94"/>
      <c r="H60" s="95"/>
      <c r="I60" s="3"/>
      <c r="J60" s="3"/>
      <c r="K60" s="3"/>
      <c r="L60" s="3"/>
    </row>
    <row r="61" spans="1:12" ht="16.5" thickBot="1">
      <c r="A61" s="118" t="s">
        <v>147</v>
      </c>
      <c r="B61" s="3"/>
      <c r="C61" s="3"/>
      <c r="D61" s="3"/>
      <c r="E61" s="106" t="s">
        <v>55</v>
      </c>
      <c r="F61" s="107"/>
      <c r="G61" s="108">
        <f>G57+G59</f>
        <v>722919</v>
      </c>
      <c r="H61" s="100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>
        <v>863199</v>
      </c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2"/>
      <c r="B66" s="3"/>
      <c r="C66" s="65" t="s">
        <v>121</v>
      </c>
      <c r="D66" s="7"/>
      <c r="E66" s="3"/>
      <c r="F66" s="3"/>
      <c r="G66" s="109"/>
      <c r="H66" s="3"/>
      <c r="I66" s="65"/>
      <c r="J66" s="7"/>
      <c r="K66" s="7"/>
      <c r="L66" s="3"/>
    </row>
    <row r="67" spans="1:12" ht="15.75">
      <c r="A67" s="109"/>
      <c r="B67" s="3"/>
      <c r="C67" s="65" t="s">
        <v>148</v>
      </c>
      <c r="D67" s="7"/>
      <c r="E67" s="3"/>
      <c r="F67" s="3"/>
      <c r="G67" s="109"/>
      <c r="H67" s="3"/>
      <c r="I67" s="65"/>
      <c r="J67" s="7"/>
      <c r="K67" s="7"/>
      <c r="L67" s="3"/>
    </row>
    <row r="68" spans="1:12" ht="15.75">
      <c r="A68" s="109"/>
      <c r="B68" s="3"/>
      <c r="C68" s="65" t="s">
        <v>149</v>
      </c>
      <c r="D68" s="7"/>
      <c r="E68" s="3"/>
      <c r="F68" s="3"/>
      <c r="G68" s="109"/>
      <c r="H68" s="3"/>
      <c r="I68" s="65"/>
      <c r="J68" s="7"/>
      <c r="K68" s="7"/>
      <c r="L68" s="3"/>
    </row>
    <row r="69" spans="1:12" ht="15.75">
      <c r="A69" s="122"/>
      <c r="B69" s="3"/>
      <c r="C69" s="65"/>
      <c r="D69" s="7"/>
      <c r="E69" s="3"/>
      <c r="F69" s="3"/>
      <c r="G69" s="109"/>
      <c r="H69" s="3"/>
      <c r="I69" s="65"/>
      <c r="J69" s="7"/>
      <c r="K69" s="7"/>
      <c r="L69" s="3"/>
    </row>
    <row r="70" spans="1:12" ht="15.75">
      <c r="A70" s="109"/>
      <c r="B70" s="3"/>
      <c r="C70" s="65"/>
      <c r="D70" s="7"/>
      <c r="E70" s="3"/>
      <c r="F70" s="3"/>
      <c r="G70" s="109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4" t="str">
        <f>A61</f>
        <v>03/09/2006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4" t="str">
        <f>A61</f>
        <v>03/09/2006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211">
        <v>2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5" ht="15.75">
      <c r="A85" s="124" t="s">
        <v>80</v>
      </c>
    </row>
    <row r="86" spans="3:11" ht="15.75">
      <c r="C86" s="125" t="s">
        <v>81</v>
      </c>
      <c r="D86" s="126"/>
      <c r="E86" s="126"/>
      <c r="F86" s="126"/>
      <c r="G86" s="126"/>
      <c r="H86" s="127"/>
      <c r="I86" s="128"/>
      <c r="J86" s="128"/>
      <c r="K86" s="129"/>
    </row>
    <row r="87" spans="3:11" ht="15.75">
      <c r="C87" s="125" t="s">
        <v>0</v>
      </c>
      <c r="D87" s="126"/>
      <c r="E87" s="126"/>
      <c r="F87" s="126"/>
      <c r="G87" s="126"/>
      <c r="H87" s="130" t="s">
        <v>82</v>
      </c>
      <c r="I87" s="131"/>
      <c r="J87" s="132"/>
      <c r="K87" s="133"/>
    </row>
    <row r="88" spans="1:11" ht="15.75">
      <c r="A88" s="134" t="s">
        <v>2</v>
      </c>
      <c r="C88" s="125" t="s">
        <v>3</v>
      </c>
      <c r="D88" s="126"/>
      <c r="E88" s="126"/>
      <c r="F88" s="126"/>
      <c r="G88" s="126"/>
      <c r="H88" s="135"/>
      <c r="K88" s="136"/>
    </row>
    <row r="89" spans="1:11" ht="15.75">
      <c r="A89" s="134" t="s">
        <v>83</v>
      </c>
      <c r="C89" s="125" t="s">
        <v>6</v>
      </c>
      <c r="D89" s="126"/>
      <c r="E89" s="126"/>
      <c r="F89" s="126"/>
      <c r="G89" s="126"/>
      <c r="H89" s="130" t="s">
        <v>84</v>
      </c>
      <c r="I89" s="131"/>
      <c r="J89" s="132"/>
      <c r="K89" s="133"/>
    </row>
    <row r="90" spans="1:11" ht="15.75">
      <c r="A90" s="134" t="s">
        <v>85</v>
      </c>
      <c r="C90" s="125" t="s">
        <v>9</v>
      </c>
      <c r="D90" s="126"/>
      <c r="E90" s="126"/>
      <c r="F90" s="126"/>
      <c r="G90" s="126"/>
      <c r="H90" s="137" t="s">
        <v>10</v>
      </c>
      <c r="K90" s="136"/>
    </row>
    <row r="91" spans="1:11" ht="15.75">
      <c r="A91" s="134" t="s">
        <v>86</v>
      </c>
      <c r="D91" s="126"/>
      <c r="E91" s="126"/>
      <c r="F91" s="126"/>
      <c r="G91" s="126"/>
      <c r="H91" s="210" t="str">
        <f>$H$5</f>
        <v>X</v>
      </c>
      <c r="I91" s="45" t="s">
        <v>87</v>
      </c>
      <c r="K91" s="136"/>
    </row>
    <row r="92" spans="1:11" ht="15.75">
      <c r="A92" s="134" t="s">
        <v>88</v>
      </c>
      <c r="C92" s="125" t="s">
        <v>14</v>
      </c>
      <c r="D92" s="126"/>
      <c r="E92" s="126"/>
      <c r="F92" s="126"/>
      <c r="G92" s="126"/>
      <c r="H92" s="139"/>
      <c r="I92" s="45" t="s">
        <v>89</v>
      </c>
      <c r="K92" s="136"/>
    </row>
    <row r="93" spans="8:11" ht="15.75">
      <c r="H93" s="139"/>
      <c r="K93" s="136"/>
    </row>
    <row r="94" spans="4:11" ht="15.75">
      <c r="D94" s="140" t="s">
        <v>16</v>
      </c>
      <c r="E94" s="132" t="str">
        <f>E7</f>
        <v>2005-06</v>
      </c>
      <c r="H94" s="138"/>
      <c r="I94" s="45" t="s">
        <v>17</v>
      </c>
      <c r="K94" s="136"/>
    </row>
    <row r="95" spans="8:11" ht="15.75">
      <c r="H95" s="139"/>
      <c r="K95" s="136"/>
    </row>
    <row r="96" spans="1:11" ht="15.75">
      <c r="A96" s="49" t="s">
        <v>90</v>
      </c>
      <c r="E96" s="132" t="s">
        <v>115</v>
      </c>
      <c r="H96" s="138"/>
      <c r="I96" s="45" t="s">
        <v>91</v>
      </c>
      <c r="J96" s="141"/>
      <c r="K96" s="133"/>
    </row>
    <row r="97" spans="1:11" ht="15.75">
      <c r="A97" s="142" t="s">
        <v>92</v>
      </c>
      <c r="B97" s="143"/>
      <c r="C97" s="143"/>
      <c r="D97" s="143"/>
      <c r="H97" s="139"/>
      <c r="J97" s="144" t="s">
        <v>93</v>
      </c>
      <c r="K97" s="145"/>
    </row>
    <row r="98" spans="1:11" ht="15.75">
      <c r="A98" s="146"/>
      <c r="E98" s="128"/>
      <c r="F98" s="129"/>
      <c r="H98" s="139"/>
      <c r="K98" s="136"/>
    </row>
    <row r="99" spans="1:11" ht="15.75">
      <c r="A99" s="50" t="s">
        <v>20</v>
      </c>
      <c r="B99" s="132" t="str">
        <f>B13</f>
        <v>JULY 2005</v>
      </c>
      <c r="C99" s="147" t="s">
        <v>21</v>
      </c>
      <c r="D99" s="132" t="str">
        <f>D13</f>
        <v>JUNE 2006</v>
      </c>
      <c r="F99" s="136"/>
      <c r="H99" s="139"/>
      <c r="K99" s="136"/>
    </row>
    <row r="100" spans="1:11" ht="15.75">
      <c r="A100" s="148"/>
      <c r="F100" s="136"/>
      <c r="H100" s="217" t="s">
        <v>94</v>
      </c>
      <c r="I100" s="149" t="str">
        <f>I10</f>
        <v>OPERATIONAL</v>
      </c>
      <c r="J100" s="150"/>
      <c r="K100" s="218"/>
    </row>
    <row r="101" spans="1:11" ht="15.75">
      <c r="A101" s="50" t="s">
        <v>95</v>
      </c>
      <c r="D101" s="132">
        <f>D15</f>
        <v>0</v>
      </c>
      <c r="F101" s="136"/>
      <c r="H101" s="148"/>
      <c r="K101" s="136"/>
    </row>
    <row r="102" spans="1:11" ht="15.75">
      <c r="A102" s="151"/>
      <c r="E102" s="1"/>
      <c r="F102" s="136"/>
      <c r="H102" s="138"/>
      <c r="I102" s="45" t="s">
        <v>19</v>
      </c>
      <c r="J102" s="1"/>
      <c r="K102" s="136"/>
    </row>
    <row r="103" spans="1:11" ht="15.75">
      <c r="A103" s="50" t="s">
        <v>96</v>
      </c>
      <c r="D103" s="132">
        <f>D16</f>
        <v>85298796</v>
      </c>
      <c r="F103" s="136"/>
      <c r="H103" s="152"/>
      <c r="I103" s="131"/>
      <c r="J103" s="131"/>
      <c r="K103" s="133"/>
    </row>
    <row r="104" spans="1:11" ht="15.75">
      <c r="A104" s="151"/>
      <c r="F104" s="136"/>
      <c r="H104" s="139"/>
      <c r="K104" s="136"/>
    </row>
    <row r="105" spans="1:11" ht="15.75">
      <c r="A105" s="50" t="s">
        <v>97</v>
      </c>
      <c r="D105" s="132">
        <f>D17</f>
        <v>0</v>
      </c>
      <c r="F105" s="136"/>
      <c r="H105" s="153" t="s">
        <v>98</v>
      </c>
      <c r="K105" s="136"/>
    </row>
    <row r="106" spans="1:11" ht="15.75">
      <c r="A106" s="151"/>
      <c r="F106" s="136"/>
      <c r="H106" s="138"/>
      <c r="I106" s="154" t="s">
        <v>99</v>
      </c>
      <c r="J106" s="54" t="s">
        <v>26</v>
      </c>
      <c r="K106" s="145"/>
    </row>
    <row r="107" spans="1:11" ht="15.75">
      <c r="A107" s="137" t="s">
        <v>100</v>
      </c>
      <c r="B107" s="126"/>
      <c r="C107" s="126"/>
      <c r="D107" s="155">
        <f>SUM(D101:D105)</f>
        <v>85298796</v>
      </c>
      <c r="F107" s="136"/>
      <c r="H107" s="219" t="s">
        <v>75</v>
      </c>
      <c r="I107" s="154" t="s">
        <v>101</v>
      </c>
      <c r="K107" s="136"/>
    </row>
    <row r="108" spans="1:11" ht="15.75">
      <c r="A108" s="157"/>
      <c r="B108" s="131"/>
      <c r="C108" s="131"/>
      <c r="D108" s="131"/>
      <c r="E108" s="131"/>
      <c r="F108" s="133"/>
      <c r="H108" s="156"/>
      <c r="I108" s="154" t="s">
        <v>102</v>
      </c>
      <c r="K108" s="136"/>
    </row>
    <row r="109" spans="8:11" ht="15.75">
      <c r="H109" s="201"/>
      <c r="I109" s="154" t="s">
        <v>103</v>
      </c>
      <c r="K109" s="136"/>
    </row>
    <row r="110" spans="1:11" ht="15.75">
      <c r="A110" s="124" t="s">
        <v>104</v>
      </c>
      <c r="B110" s="132" t="str">
        <f>B23</f>
        <v>GADSDEN </v>
      </c>
      <c r="C110" s="131"/>
      <c r="D110" s="131"/>
      <c r="H110" s="157"/>
      <c r="I110" s="131"/>
      <c r="J110" s="131"/>
      <c r="K110" s="133"/>
    </row>
    <row r="111" ht="15.75">
      <c r="A111" s="158"/>
    </row>
    <row r="112" spans="1:7" ht="15.75">
      <c r="A112" s="124" t="s">
        <v>70</v>
      </c>
      <c r="B112" s="132" t="str">
        <f>E23</f>
        <v>LAURA GARCIA</v>
      </c>
      <c r="C112" s="131"/>
      <c r="D112" s="131"/>
      <c r="E112" s="124" t="s">
        <v>105</v>
      </c>
      <c r="F112" s="132" t="str">
        <f>J23</f>
        <v>(505) 882-6241</v>
      </c>
      <c r="G112" s="131"/>
    </row>
    <row r="114" spans="1:4" ht="15.75">
      <c r="A114" s="49" t="s">
        <v>106</v>
      </c>
      <c r="B114" s="126"/>
      <c r="C114" s="126"/>
      <c r="D114" s="132">
        <f>D21</f>
        <v>0</v>
      </c>
    </row>
    <row r="116" spans="1:11" ht="16.5" thickBot="1">
      <c r="A116" s="49" t="s">
        <v>80</v>
      </c>
      <c r="B116" s="56" t="s">
        <v>33</v>
      </c>
      <c r="C116" s="126"/>
      <c r="D116" s="126"/>
      <c r="E116" s="126"/>
      <c r="F116" s="126"/>
      <c r="G116" s="126"/>
      <c r="H116" s="126"/>
      <c r="I116" s="126"/>
      <c r="J116" s="126"/>
      <c r="K116" s="126"/>
    </row>
    <row r="117" spans="1:11" ht="15.75">
      <c r="A117" s="159" t="s">
        <v>34</v>
      </c>
      <c r="B117" s="160" t="s">
        <v>35</v>
      </c>
      <c r="C117" s="161"/>
      <c r="D117" s="162"/>
      <c r="E117" s="163"/>
      <c r="F117" s="162"/>
      <c r="G117" s="163"/>
      <c r="H117" s="162"/>
      <c r="I117" s="163"/>
      <c r="J117" s="162"/>
      <c r="K117" s="162"/>
    </row>
    <row r="118" spans="1:11" ht="15.75">
      <c r="A118" s="164" t="s">
        <v>36</v>
      </c>
      <c r="B118" s="56" t="s">
        <v>37</v>
      </c>
      <c r="C118" s="165"/>
      <c r="D118" s="166"/>
      <c r="E118" s="56" t="s">
        <v>38</v>
      </c>
      <c r="F118" s="166"/>
      <c r="G118" s="56" t="s">
        <v>39</v>
      </c>
      <c r="H118" s="165"/>
      <c r="I118" s="56" t="s">
        <v>40</v>
      </c>
      <c r="J118" s="165"/>
      <c r="K118" s="167" t="s">
        <v>41</v>
      </c>
    </row>
    <row r="119" spans="1:11" ht="16.5" thickBot="1">
      <c r="A119" s="168" t="s">
        <v>42</v>
      </c>
      <c r="B119" s="169" t="s">
        <v>43</v>
      </c>
      <c r="C119" s="169" t="s">
        <v>44</v>
      </c>
      <c r="D119" s="170" t="s">
        <v>45</v>
      </c>
      <c r="E119" s="171" t="s">
        <v>46</v>
      </c>
      <c r="F119" s="172"/>
      <c r="G119" s="171" t="s">
        <v>47</v>
      </c>
      <c r="H119" s="173"/>
      <c r="I119" s="171" t="s">
        <v>46</v>
      </c>
      <c r="J119" s="173"/>
      <c r="K119" s="170" t="s">
        <v>48</v>
      </c>
    </row>
    <row r="120" spans="1:11" ht="15.75">
      <c r="A120" s="174"/>
      <c r="B120" s="175"/>
      <c r="C120" s="175"/>
      <c r="D120" s="176"/>
      <c r="E120" s="177"/>
      <c r="F120" s="178"/>
      <c r="G120" s="177"/>
      <c r="H120" s="178"/>
      <c r="I120" s="177"/>
      <c r="J120" s="176"/>
      <c r="K120" s="176"/>
    </row>
    <row r="121" spans="1:11" ht="15.75">
      <c r="A121" s="220" t="s">
        <v>122</v>
      </c>
      <c r="B121" s="202"/>
      <c r="C121" s="202" t="s">
        <v>150</v>
      </c>
      <c r="D121" s="180" t="s">
        <v>151</v>
      </c>
      <c r="E121" s="181">
        <v>9908</v>
      </c>
      <c r="F121" s="182"/>
      <c r="G121" s="181">
        <v>3000</v>
      </c>
      <c r="H121" s="182"/>
      <c r="I121" s="183">
        <f>E121+G121</f>
        <v>12908</v>
      </c>
      <c r="J121" s="184"/>
      <c r="K121" s="185"/>
    </row>
    <row r="122" spans="1:11" ht="15.75">
      <c r="A122" s="174"/>
      <c r="B122" s="204"/>
      <c r="C122" s="204"/>
      <c r="D122" s="186"/>
      <c r="E122" s="177"/>
      <c r="F122" s="187"/>
      <c r="G122" s="177"/>
      <c r="H122" s="187"/>
      <c r="I122" s="177"/>
      <c r="J122" s="186"/>
      <c r="K122" s="188"/>
    </row>
    <row r="123" spans="1:11" ht="15.75">
      <c r="A123" s="179"/>
      <c r="B123" s="203"/>
      <c r="C123" s="202" t="s">
        <v>152</v>
      </c>
      <c r="D123" s="180" t="s">
        <v>153</v>
      </c>
      <c r="E123" s="181">
        <v>155700</v>
      </c>
      <c r="F123" s="182"/>
      <c r="G123" s="181">
        <v>22000</v>
      </c>
      <c r="H123" s="182"/>
      <c r="I123" s="183">
        <f>E123+G123</f>
        <v>177700</v>
      </c>
      <c r="J123" s="184"/>
      <c r="K123" s="185"/>
    </row>
    <row r="124" spans="1:11" ht="15.75">
      <c r="A124" s="174"/>
      <c r="B124" s="204"/>
      <c r="C124" s="204"/>
      <c r="D124" s="186"/>
      <c r="E124" s="177"/>
      <c r="F124" s="187"/>
      <c r="G124" s="177"/>
      <c r="H124" s="187"/>
      <c r="I124" s="177"/>
      <c r="J124" s="186"/>
      <c r="K124" s="188"/>
    </row>
    <row r="125" spans="1:11" ht="15.75">
      <c r="A125" s="179"/>
      <c r="B125" s="202"/>
      <c r="C125" s="202" t="s">
        <v>154</v>
      </c>
      <c r="D125" s="180" t="s">
        <v>151</v>
      </c>
      <c r="E125" s="181">
        <v>1900</v>
      </c>
      <c r="F125" s="182"/>
      <c r="G125" s="181">
        <v>1500</v>
      </c>
      <c r="H125" s="182"/>
      <c r="I125" s="183">
        <f>E125+G125</f>
        <v>3400</v>
      </c>
      <c r="J125" s="184"/>
      <c r="K125" s="185"/>
    </row>
    <row r="126" spans="1:11" ht="15.75">
      <c r="A126" s="174"/>
      <c r="B126" s="204"/>
      <c r="C126" s="204"/>
      <c r="D126" s="186"/>
      <c r="E126" s="177"/>
      <c r="F126" s="187"/>
      <c r="G126" s="177"/>
      <c r="H126" s="187"/>
      <c r="I126" s="177"/>
      <c r="J126" s="186"/>
      <c r="K126" s="188"/>
    </row>
    <row r="127" spans="1:11" ht="15.75">
      <c r="A127" s="179"/>
      <c r="B127" s="203"/>
      <c r="C127" s="202" t="s">
        <v>155</v>
      </c>
      <c r="D127" s="180" t="s">
        <v>138</v>
      </c>
      <c r="E127" s="181">
        <v>50000</v>
      </c>
      <c r="F127" s="182"/>
      <c r="G127" s="181">
        <v>93780</v>
      </c>
      <c r="H127" s="182"/>
      <c r="I127" s="183">
        <f>E127+G127</f>
        <v>143780</v>
      </c>
      <c r="J127" s="184"/>
      <c r="K127" s="185"/>
    </row>
    <row r="128" spans="1:11" ht="15.75">
      <c r="A128" s="174"/>
      <c r="B128" s="204"/>
      <c r="C128" s="204"/>
      <c r="D128" s="186"/>
      <c r="E128" s="177"/>
      <c r="F128" s="187"/>
      <c r="G128" s="177"/>
      <c r="H128" s="187"/>
      <c r="I128" s="177"/>
      <c r="J128" s="186"/>
      <c r="K128" s="188"/>
    </row>
    <row r="129" spans="1:11" ht="15.75">
      <c r="A129" s="179"/>
      <c r="B129" s="202"/>
      <c r="C129" s="202" t="s">
        <v>156</v>
      </c>
      <c r="D129" s="180" t="s">
        <v>157</v>
      </c>
      <c r="E129" s="181">
        <v>49433</v>
      </c>
      <c r="F129" s="182"/>
      <c r="G129" s="181">
        <v>20000</v>
      </c>
      <c r="H129" s="182"/>
      <c r="I129" s="183">
        <f>E129+G129</f>
        <v>69433</v>
      </c>
      <c r="J129" s="184"/>
      <c r="K129" s="185"/>
    </row>
    <row r="130" spans="1:11" ht="15.75">
      <c r="A130" s="174"/>
      <c r="B130" s="205"/>
      <c r="C130" s="205"/>
      <c r="D130" s="176"/>
      <c r="E130" s="177"/>
      <c r="F130" s="178"/>
      <c r="G130" s="177"/>
      <c r="H130" s="178"/>
      <c r="I130" s="177"/>
      <c r="J130" s="176"/>
      <c r="K130" s="188"/>
    </row>
    <row r="131" spans="1:11" ht="15.75">
      <c r="A131" s="179"/>
      <c r="B131" s="202"/>
      <c r="C131" s="203"/>
      <c r="D131" s="180"/>
      <c r="E131" s="181"/>
      <c r="F131" s="182"/>
      <c r="G131" s="181"/>
      <c r="H131" s="182"/>
      <c r="I131" s="183">
        <f>E131+G131</f>
        <v>0</v>
      </c>
      <c r="J131" s="184"/>
      <c r="K131" s="185"/>
    </row>
    <row r="132" spans="1:11" ht="15.75">
      <c r="A132" s="174"/>
      <c r="B132" s="204"/>
      <c r="C132" s="204"/>
      <c r="D132" s="186"/>
      <c r="E132" s="177"/>
      <c r="F132" s="187"/>
      <c r="G132" s="177"/>
      <c r="H132" s="187"/>
      <c r="I132" s="177"/>
      <c r="J132" s="186"/>
      <c r="K132" s="188"/>
    </row>
    <row r="133" spans="1:11" ht="15.75">
      <c r="A133" s="179"/>
      <c r="B133" s="203"/>
      <c r="C133" s="202"/>
      <c r="D133" s="180"/>
      <c r="E133" s="181"/>
      <c r="F133" s="182"/>
      <c r="G133" s="181"/>
      <c r="H133" s="182"/>
      <c r="I133" s="183">
        <f>E133+G133</f>
        <v>0</v>
      </c>
      <c r="J133" s="184"/>
      <c r="K133" s="185"/>
    </row>
    <row r="134" spans="1:11" ht="15.75">
      <c r="A134" s="174"/>
      <c r="B134" s="204"/>
      <c r="C134" s="204"/>
      <c r="D134" s="186"/>
      <c r="E134" s="177"/>
      <c r="F134" s="187"/>
      <c r="G134" s="177"/>
      <c r="H134" s="187"/>
      <c r="I134" s="177"/>
      <c r="J134" s="186"/>
      <c r="K134" s="188"/>
    </row>
    <row r="135" spans="1:11" ht="15.75">
      <c r="A135" s="179"/>
      <c r="B135" s="203"/>
      <c r="C135" s="202"/>
      <c r="D135" s="180"/>
      <c r="E135" s="181"/>
      <c r="F135" s="182"/>
      <c r="G135" s="181"/>
      <c r="H135" s="182"/>
      <c r="I135" s="183">
        <f>E135+G135</f>
        <v>0</v>
      </c>
      <c r="J135" s="184"/>
      <c r="K135" s="212"/>
    </row>
    <row r="136" spans="1:11" ht="15.75">
      <c r="A136" s="174"/>
      <c r="B136" s="204"/>
      <c r="C136" s="204"/>
      <c r="D136" s="186"/>
      <c r="E136" s="177"/>
      <c r="F136" s="187"/>
      <c r="G136" s="177"/>
      <c r="H136" s="187"/>
      <c r="I136" s="177"/>
      <c r="J136" s="186"/>
      <c r="K136" s="188"/>
    </row>
    <row r="137" spans="1:11" ht="15.75">
      <c r="A137" s="179"/>
      <c r="B137" s="203"/>
      <c r="C137" s="202"/>
      <c r="D137" s="180"/>
      <c r="E137" s="181"/>
      <c r="F137" s="182"/>
      <c r="G137" s="181"/>
      <c r="H137" s="182"/>
      <c r="I137" s="183">
        <f>E137+G137</f>
        <v>0</v>
      </c>
      <c r="J137" s="184"/>
      <c r="K137" s="185"/>
    </row>
    <row r="138" spans="1:11" ht="15.75">
      <c r="A138" s="174"/>
      <c r="B138" s="208"/>
      <c r="C138" s="204"/>
      <c r="D138" s="186"/>
      <c r="E138" s="177"/>
      <c r="F138" s="187"/>
      <c r="G138" s="177"/>
      <c r="H138" s="187"/>
      <c r="I138" s="177"/>
      <c r="J138" s="186"/>
      <c r="K138" s="188"/>
    </row>
    <row r="139" spans="1:11" ht="15.75">
      <c r="A139" s="179"/>
      <c r="B139" s="202"/>
      <c r="C139" s="203"/>
      <c r="D139" s="180"/>
      <c r="E139" s="181"/>
      <c r="F139" s="182"/>
      <c r="G139" s="181"/>
      <c r="H139" s="182"/>
      <c r="I139" s="183">
        <f>E139+G139</f>
        <v>0</v>
      </c>
      <c r="J139" s="184"/>
      <c r="K139" s="185"/>
    </row>
    <row r="140" spans="1:11" ht="15.75">
      <c r="A140" s="174"/>
      <c r="B140" s="204"/>
      <c r="C140" s="204"/>
      <c r="D140" s="186"/>
      <c r="E140" s="177"/>
      <c r="F140" s="187"/>
      <c r="G140" s="177"/>
      <c r="H140" s="187"/>
      <c r="I140" s="177"/>
      <c r="J140" s="186"/>
      <c r="K140" s="188"/>
    </row>
    <row r="141" spans="1:11" ht="15.75">
      <c r="A141" s="179"/>
      <c r="B141" s="203"/>
      <c r="C141" s="202"/>
      <c r="D141" s="180"/>
      <c r="E141" s="181"/>
      <c r="F141" s="182"/>
      <c r="G141" s="181"/>
      <c r="H141" s="182"/>
      <c r="I141" s="183">
        <f>E141+G141</f>
        <v>0</v>
      </c>
      <c r="J141" s="184"/>
      <c r="K141" s="185"/>
    </row>
    <row r="142" spans="1:11" ht="15.75">
      <c r="A142" s="174"/>
      <c r="B142" s="204"/>
      <c r="C142" s="204"/>
      <c r="D142" s="186"/>
      <c r="E142" s="177"/>
      <c r="F142" s="187"/>
      <c r="G142" s="177"/>
      <c r="H142" s="187"/>
      <c r="I142" s="177"/>
      <c r="J142" s="186"/>
      <c r="K142" s="188"/>
    </row>
    <row r="143" spans="1:11" ht="15.75">
      <c r="A143" s="179"/>
      <c r="B143" s="202"/>
      <c r="C143" s="203"/>
      <c r="D143" s="180"/>
      <c r="E143" s="181"/>
      <c r="F143" s="182"/>
      <c r="G143" s="181"/>
      <c r="H143" s="182"/>
      <c r="I143" s="183">
        <f>E143+G143</f>
        <v>0</v>
      </c>
      <c r="J143" s="184"/>
      <c r="K143" s="185"/>
    </row>
    <row r="144" spans="1:11" ht="15.75">
      <c r="A144" s="174"/>
      <c r="B144" s="204"/>
      <c r="C144" s="204"/>
      <c r="D144" s="186"/>
      <c r="E144" s="177"/>
      <c r="F144" s="187"/>
      <c r="G144" s="177"/>
      <c r="H144" s="187"/>
      <c r="I144" s="177"/>
      <c r="J144" s="186"/>
      <c r="K144" s="188"/>
    </row>
    <row r="145" spans="1:11" ht="15.75">
      <c r="A145" s="179"/>
      <c r="B145" s="202"/>
      <c r="C145" s="203"/>
      <c r="D145" s="180"/>
      <c r="E145" s="181"/>
      <c r="F145" s="182"/>
      <c r="G145" s="181"/>
      <c r="H145" s="182"/>
      <c r="I145" s="183">
        <f>E145+G145</f>
        <v>0</v>
      </c>
      <c r="J145" s="184"/>
      <c r="K145" s="185"/>
    </row>
    <row r="146" spans="1:11" ht="15.75">
      <c r="A146" s="174"/>
      <c r="B146" s="204"/>
      <c r="C146" s="204"/>
      <c r="D146" s="186"/>
      <c r="E146" s="177"/>
      <c r="F146" s="187"/>
      <c r="G146" s="177"/>
      <c r="H146" s="187"/>
      <c r="I146" s="177"/>
      <c r="J146" s="186"/>
      <c r="K146" s="188"/>
    </row>
    <row r="147" spans="1:11" ht="15.75">
      <c r="A147" s="179"/>
      <c r="B147" s="202"/>
      <c r="C147" s="203"/>
      <c r="D147" s="180"/>
      <c r="E147" s="181"/>
      <c r="F147" s="182"/>
      <c r="G147" s="181"/>
      <c r="H147" s="182"/>
      <c r="I147" s="183">
        <f>E147+G147</f>
        <v>0</v>
      </c>
      <c r="J147" s="184"/>
      <c r="K147" s="185"/>
    </row>
    <row r="148" spans="1:11" ht="15.75">
      <c r="A148" s="174"/>
      <c r="B148" s="204"/>
      <c r="C148" s="204"/>
      <c r="D148" s="186"/>
      <c r="E148" s="177"/>
      <c r="F148" s="187"/>
      <c r="G148" s="177"/>
      <c r="H148" s="187"/>
      <c r="I148" s="177"/>
      <c r="J148" s="186"/>
      <c r="K148" s="188"/>
    </row>
    <row r="149" spans="1:11" ht="15.75">
      <c r="A149" s="179"/>
      <c r="B149" s="202"/>
      <c r="C149" s="203"/>
      <c r="D149" s="180"/>
      <c r="E149" s="181"/>
      <c r="F149" s="182"/>
      <c r="G149" s="181"/>
      <c r="H149" s="182"/>
      <c r="I149" s="183">
        <f>E149+G149</f>
        <v>0</v>
      </c>
      <c r="J149" s="184"/>
      <c r="K149" s="185"/>
    </row>
    <row r="150" spans="1:11" ht="15.75">
      <c r="A150" s="174"/>
      <c r="B150" s="204"/>
      <c r="C150" s="204"/>
      <c r="D150" s="186"/>
      <c r="E150" s="177"/>
      <c r="F150" s="187"/>
      <c r="G150" s="177"/>
      <c r="H150" s="187"/>
      <c r="I150" s="177"/>
      <c r="J150" s="186"/>
      <c r="K150" s="188"/>
    </row>
    <row r="151" spans="1:11" ht="15.75">
      <c r="A151" s="179"/>
      <c r="B151" s="202"/>
      <c r="C151" s="203"/>
      <c r="D151" s="180"/>
      <c r="E151" s="181"/>
      <c r="F151" s="182"/>
      <c r="G151" s="181"/>
      <c r="H151" s="182"/>
      <c r="I151" s="183">
        <f>E151+G151</f>
        <v>0</v>
      </c>
      <c r="J151" s="184"/>
      <c r="K151" s="185"/>
    </row>
    <row r="152" spans="1:11" ht="15.75">
      <c r="A152" s="174"/>
      <c r="B152" s="204"/>
      <c r="C152" s="204"/>
      <c r="D152" s="186"/>
      <c r="E152" s="177"/>
      <c r="F152" s="187"/>
      <c r="G152" s="177"/>
      <c r="H152" s="187"/>
      <c r="I152" s="177"/>
      <c r="J152" s="186"/>
      <c r="K152" s="188"/>
    </row>
    <row r="153" spans="1:11" ht="15.75">
      <c r="A153" s="179"/>
      <c r="B153" s="202"/>
      <c r="C153" s="202"/>
      <c r="D153" s="180"/>
      <c r="E153" s="181"/>
      <c r="F153" s="182"/>
      <c r="G153" s="181"/>
      <c r="H153" s="182"/>
      <c r="I153" s="183">
        <f>E153+G153</f>
        <v>0</v>
      </c>
      <c r="J153" s="184"/>
      <c r="K153" s="185"/>
    </row>
    <row r="154" spans="1:11" ht="15.75">
      <c r="A154" s="174"/>
      <c r="B154" s="204"/>
      <c r="C154" s="204"/>
      <c r="D154" s="186"/>
      <c r="E154" s="177"/>
      <c r="F154" s="187"/>
      <c r="G154" s="177"/>
      <c r="H154" s="187"/>
      <c r="I154" s="177"/>
      <c r="J154" s="186"/>
      <c r="K154" s="188"/>
    </row>
    <row r="155" spans="1:11" ht="15.75">
      <c r="A155" s="179"/>
      <c r="B155" s="202"/>
      <c r="C155" s="203"/>
      <c r="D155" s="180"/>
      <c r="E155" s="181"/>
      <c r="F155" s="182"/>
      <c r="G155" s="181"/>
      <c r="H155" s="182"/>
      <c r="I155" s="183">
        <f>E155+G155</f>
        <v>0</v>
      </c>
      <c r="J155" s="184"/>
      <c r="K155" s="185"/>
    </row>
    <row r="156" spans="1:11" ht="15.75">
      <c r="A156" s="174"/>
      <c r="B156" s="204"/>
      <c r="C156" s="204"/>
      <c r="D156" s="186"/>
      <c r="E156" s="177"/>
      <c r="F156" s="187"/>
      <c r="G156" s="177"/>
      <c r="H156" s="187"/>
      <c r="I156" s="177"/>
      <c r="J156" s="186"/>
      <c r="K156" s="188"/>
    </row>
    <row r="157" spans="1:11" ht="15.75">
      <c r="A157" s="179"/>
      <c r="B157" s="202"/>
      <c r="C157" s="203"/>
      <c r="D157" s="180"/>
      <c r="E157" s="181"/>
      <c r="F157" s="182"/>
      <c r="G157" s="181"/>
      <c r="H157" s="182"/>
      <c r="I157" s="183">
        <f>E157+G157</f>
        <v>0</v>
      </c>
      <c r="J157" s="184"/>
      <c r="K157" s="185"/>
    </row>
    <row r="158" spans="1:11" ht="15.75">
      <c r="A158" s="174"/>
      <c r="B158" s="204"/>
      <c r="C158" s="204"/>
      <c r="D158" s="186"/>
      <c r="E158" s="177"/>
      <c r="F158" s="187"/>
      <c r="G158" s="177"/>
      <c r="H158" s="187"/>
      <c r="I158" s="177"/>
      <c r="J158" s="186"/>
      <c r="K158" s="188"/>
    </row>
    <row r="159" spans="1:11" ht="15.75">
      <c r="A159" s="179"/>
      <c r="B159" s="202"/>
      <c r="C159" s="203"/>
      <c r="D159" s="180"/>
      <c r="E159" s="181"/>
      <c r="F159" s="182"/>
      <c r="G159" s="181"/>
      <c r="H159" s="182"/>
      <c r="I159" s="183">
        <f>E159+G159</f>
        <v>0</v>
      </c>
      <c r="J159" s="184"/>
      <c r="K159" s="185"/>
    </row>
    <row r="160" spans="1:11" ht="15.75">
      <c r="A160" s="174"/>
      <c r="B160" s="204"/>
      <c r="C160" s="204"/>
      <c r="D160" s="186"/>
      <c r="E160" s="177"/>
      <c r="F160" s="187"/>
      <c r="G160" s="177"/>
      <c r="H160" s="187"/>
      <c r="I160" s="177"/>
      <c r="J160" s="186"/>
      <c r="K160" s="188"/>
    </row>
    <row r="161" spans="1:11" ht="15.75">
      <c r="A161" s="179"/>
      <c r="B161" s="202"/>
      <c r="C161" s="203"/>
      <c r="D161" s="180"/>
      <c r="E161" s="181"/>
      <c r="F161" s="182"/>
      <c r="G161" s="181"/>
      <c r="H161" s="182"/>
      <c r="I161" s="183">
        <f>E161+G161</f>
        <v>0</v>
      </c>
      <c r="J161" s="184"/>
      <c r="K161" s="185"/>
    </row>
    <row r="162" spans="1:11" ht="15.75">
      <c r="A162" s="174"/>
      <c r="B162" s="204"/>
      <c r="C162" s="204"/>
      <c r="D162" s="186"/>
      <c r="E162" s="177"/>
      <c r="F162" s="187"/>
      <c r="G162" s="177"/>
      <c r="H162" s="187"/>
      <c r="I162" s="177"/>
      <c r="J162" s="186"/>
      <c r="K162" s="188"/>
    </row>
    <row r="163" spans="1:11" ht="16.5" thickBot="1">
      <c r="A163" s="189"/>
      <c r="B163" s="206"/>
      <c r="C163" s="209"/>
      <c r="D163" s="190"/>
      <c r="E163" s="191"/>
      <c r="F163" s="192"/>
      <c r="G163" s="191"/>
      <c r="H163" s="192"/>
      <c r="I163" s="193">
        <f>E163+G163</f>
        <v>0</v>
      </c>
      <c r="J163" s="194"/>
      <c r="K163" s="195"/>
    </row>
    <row r="164" spans="2:11" ht="15.75">
      <c r="B164" s="207"/>
      <c r="C164" s="207"/>
      <c r="E164" s="101"/>
      <c r="F164" s="196"/>
      <c r="G164" s="177"/>
      <c r="H164" s="178"/>
      <c r="I164" s="177"/>
      <c r="J164" s="197" t="s">
        <v>107</v>
      </c>
      <c r="K164" s="176"/>
    </row>
    <row r="165" spans="2:11" ht="16.5" thickBot="1">
      <c r="B165" s="207"/>
      <c r="C165" s="207"/>
      <c r="E165" s="106" t="s">
        <v>108</v>
      </c>
      <c r="F165" s="198"/>
      <c r="G165" s="193">
        <f>SUM(G121:G163)</f>
        <v>140280</v>
      </c>
      <c r="H165" s="192"/>
      <c r="I165" s="177"/>
      <c r="J165" s="69" t="s">
        <v>50</v>
      </c>
      <c r="K165" s="199">
        <f>SUM(K121:K163)</f>
        <v>0</v>
      </c>
    </row>
    <row r="166" spans="2:11" ht="15.75">
      <c r="B166" s="207"/>
      <c r="C166" s="207"/>
      <c r="E166" s="101"/>
      <c r="F166" s="196"/>
      <c r="G166" s="177"/>
      <c r="H166" s="178"/>
      <c r="I166" s="177"/>
      <c r="J166" s="197" t="s">
        <v>109</v>
      </c>
      <c r="K166" s="176"/>
    </row>
    <row r="167" spans="2:11" ht="16.5" thickBot="1">
      <c r="B167" s="207"/>
      <c r="C167" s="207"/>
      <c r="E167" s="106" t="s">
        <v>110</v>
      </c>
      <c r="F167" s="198"/>
      <c r="G167" s="193">
        <f>G165+G57</f>
        <v>863199</v>
      </c>
      <c r="H167" s="192"/>
      <c r="I167" s="177"/>
      <c r="J167" s="69" t="s">
        <v>50</v>
      </c>
      <c r="K167" s="199">
        <f>K58+K165</f>
        <v>0</v>
      </c>
    </row>
    <row r="168" spans="2:3" ht="15.75">
      <c r="B168" s="207"/>
      <c r="C168" s="207"/>
    </row>
    <row r="169" spans="2:3" ht="15.75">
      <c r="B169" s="207"/>
      <c r="C169" s="207"/>
    </row>
    <row r="170" spans="2:3" ht="15.75">
      <c r="B170" s="207"/>
      <c r="C170" s="207"/>
    </row>
    <row r="171" spans="1:11" ht="15.75">
      <c r="A171" s="158"/>
      <c r="B171" s="207"/>
      <c r="C171" s="207"/>
      <c r="D171" s="124" t="s">
        <v>111</v>
      </c>
      <c r="E171" s="131"/>
      <c r="G171" s="124" t="s">
        <v>112</v>
      </c>
      <c r="I171" s="131"/>
      <c r="J171" s="140" t="s">
        <v>65</v>
      </c>
      <c r="K171" s="131"/>
    </row>
    <row r="172" spans="2:3" ht="15.75">
      <c r="B172" s="207"/>
      <c r="C172" s="207"/>
    </row>
    <row r="173" spans="1:10" ht="15.75">
      <c r="A173" s="125" t="s">
        <v>113</v>
      </c>
      <c r="B173" s="207"/>
      <c r="C173" s="207"/>
      <c r="I173" s="140" t="s">
        <v>114</v>
      </c>
      <c r="J173" s="200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2006-03-02T15:27:17Z</cp:lastPrinted>
  <dcterms:created xsi:type="dcterms:W3CDTF">2003-11-20T18:30:41Z</dcterms:created>
  <dcterms:modified xsi:type="dcterms:W3CDTF">2006-03-02T15:31:28Z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-47066496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