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11205" windowHeight="9120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'barform04'!$M$108:$M$210</definedName>
    <definedName name="_MACRO">'barform04'!#REF!</definedName>
    <definedName name="CELLPROTECT">'barform04'!#REF!</definedName>
    <definedName name="IFISCAL">'barform04'!$E$7</definedName>
    <definedName name="IINDIRECT">'barform04'!$E$83</definedName>
    <definedName name="IINPUT">'barform04'!#REF!</definedName>
    <definedName name="IJUST01">'barform04'!$A$88</definedName>
    <definedName name="ISTART">'barform04'!#REF!</definedName>
    <definedName name="ITITLE">'barform04'!$A$24</definedName>
    <definedName name="ITITLE01">'barform04'!$A$24</definedName>
    <definedName name="ITITLE02">'barform04'!$A$137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'barform04'!$A$1:$L$104</definedName>
    <definedName name="PAGE02">'barform04'!$A$107:$L$210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'barform04'!$A$1:$K$311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'barform04'!$K$81</definedName>
    <definedName name="TFTEPG02">'barform04'!$K$186</definedName>
    <definedName name="TPG01">'barform04'!$G$85</definedName>
    <definedName name="TPG02">'barform04'!$G$186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<sst xmlns="http://schemas.openxmlformats.org/spreadsheetml/2006/main" count="420" uniqueCount="240">
  <si>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</si>
  <si>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</si>
  <si>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</si>
  <si>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</si>
  <si>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</si>
  <si>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</si>
  <si>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</si>
  <si>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</si>
  <si>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</si>
  <si>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</si>
  <si>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</si>
  <si>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</si>
  <si>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</si>
  <si>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</si>
  <si>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</si>
  <si>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</si>
  <si>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</si>
  <si>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</si>
  <si>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</si>
  <si>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</si>
  <si>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</si>
  <si>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</si>
  <si>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</si>
  <si>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</si>
  <si>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</si>
  <si>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</si>
  <si>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</si>
  <si>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</si>
  <si>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</si>
  <si>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</si>
  <si>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</si>
  <si>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</si>
  <si>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</si>
  <si>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</si>
  <si>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</si>
  <si>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</si>
  <si>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</si>
  <si>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</si>
  <si>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</si>
  <si>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</si>
  <si>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</si>
  <si>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</si>
  <si>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</si>
  <si>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</si>
  <si>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</si>
  <si>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</si>
  <si>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</si>
  <si>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</si>
  <si>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</si>
  <si>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</si>
  <si>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</si>
  <si>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</si>
  <si>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</si>
  <si>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</si>
  <si>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</si>
  <si>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</si>
  <si>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</si>
  <si>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</si>
  <si>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</si>
  <si>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</si>
  <si>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</si>
  <si>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</si>
  <si>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</si>
  <si>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</si>
  <si>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</si>
  <si>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</si>
  <si>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</si>
  <si>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</si>
  <si>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</si>
  <si>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</si>
  <si>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</si>
  <si>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</si>
  <si>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</si>
  <si>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</si>
  <si>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</si>
  <si>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</si>
  <si>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</si>
  <si>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</si>
  <si>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</si>
  <si>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</si>
  <si>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</si>
  <si>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</si>
  <si>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</si>
  <si>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</si>
  <si>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</si>
  <si>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</si>
  <si>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</si>
  <si>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</si>
  <si>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</si>
  <si>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</si>
  <si>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</si>
  <si>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</si>
  <si>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</si>
  <si>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</si>
  <si>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</si>
  <si>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</si>
  <si>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</si>
  <si>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</si>
  <si>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</si>
  <si>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</si>
  <si>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</si>
  <si>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</si>
  <si>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</si>
  <si>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</si>
  <si>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</si>
  <si>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</si>
  <si>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</si>
  <si>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</si>
  <si>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</si>
  <si>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Idea-B Entitlement</t>
  </si>
  <si>
    <t>Gasdsden Independent School District</t>
  </si>
  <si>
    <t>Selma Nevarez-SPED Director or Julie Hernandez</t>
  </si>
  <si>
    <t>(505) 882-6221</t>
  </si>
  <si>
    <t>8602.24106</t>
  </si>
  <si>
    <t>Idea B - Entitlement</t>
  </si>
  <si>
    <t>General Supplies &amp; Materials</t>
  </si>
  <si>
    <t>Worker's Comp Premium</t>
  </si>
  <si>
    <t>JULY 1, 2005</t>
  </si>
  <si>
    <t>JUNE 30, 2006</t>
  </si>
  <si>
    <t xml:space="preserve">Initial Budget </t>
  </si>
  <si>
    <t>Educational Retirement</t>
  </si>
  <si>
    <t>Life</t>
  </si>
  <si>
    <t>Dental</t>
  </si>
  <si>
    <t>Disability</t>
  </si>
  <si>
    <t>Worker's Comp. Premium</t>
  </si>
  <si>
    <t>Worker's Comp. Employer's Fee</t>
  </si>
  <si>
    <t>Other Contract Services</t>
  </si>
  <si>
    <t>Software</t>
  </si>
  <si>
    <t>Student Travel</t>
  </si>
  <si>
    <t>PAGE03</t>
  </si>
  <si>
    <t>PAGE   3    OF</t>
  </si>
  <si>
    <t>Worker's Comp Employer's Fee</t>
  </si>
  <si>
    <t>Other Charges</t>
  </si>
  <si>
    <t>2005-2006</t>
  </si>
  <si>
    <t xml:space="preserve">Gadsden Independent School District </t>
  </si>
  <si>
    <t>Selma Nevarez, SPED Director or Julie Hernandez</t>
  </si>
  <si>
    <t>2006-07</t>
  </si>
  <si>
    <t>JULY 1, 2006</t>
  </si>
  <si>
    <t>JUNE 30, 2007</t>
  </si>
  <si>
    <t>Base Salaries-Teachers Sped</t>
  </si>
  <si>
    <t>Base Salaries-Substitutes</t>
  </si>
  <si>
    <t>Base Salaries-Instructional Asst. Sped</t>
  </si>
  <si>
    <t xml:space="preserve">ERA-Retiree </t>
  </si>
  <si>
    <t>FICA-Payments</t>
  </si>
  <si>
    <t>Medicare Payments</t>
  </si>
  <si>
    <t>Health &amp; Medical Premiums</t>
  </si>
  <si>
    <t>1000.51100.1412</t>
  </si>
  <si>
    <t>1000.51100.1612</t>
  </si>
  <si>
    <t>1000.51100.1712</t>
  </si>
  <si>
    <t>1000.52111</t>
  </si>
  <si>
    <t>1000.52112</t>
  </si>
  <si>
    <t>1000.52210</t>
  </si>
  <si>
    <t>1000.52220</t>
  </si>
  <si>
    <t>1000.52311</t>
  </si>
  <si>
    <t>1000.52312</t>
  </si>
  <si>
    <t>1000.52313</t>
  </si>
  <si>
    <t>1000.52315</t>
  </si>
  <si>
    <t>1000.52500</t>
  </si>
  <si>
    <t>Unemployment Insur. Premiums</t>
  </si>
  <si>
    <t>1000.52710</t>
  </si>
  <si>
    <t>1000.52720</t>
  </si>
  <si>
    <t>May 11, 2006</t>
  </si>
  <si>
    <t>1000.55817</t>
  </si>
  <si>
    <t>1000.55819</t>
  </si>
  <si>
    <t>Employee Travel-Teachers</t>
  </si>
  <si>
    <t>1000.55820</t>
  </si>
  <si>
    <t>Employee Training-Teachers</t>
  </si>
  <si>
    <t>1000.55915</t>
  </si>
  <si>
    <t>1000.56113</t>
  </si>
  <si>
    <t>1000.56118</t>
  </si>
  <si>
    <t>1000.57331</t>
  </si>
  <si>
    <t>Fixed Assets (&gt;$5,000.00)</t>
  </si>
  <si>
    <t>1000.57332</t>
  </si>
  <si>
    <t>Supply Assets (&lt;$5,000.00)</t>
  </si>
  <si>
    <t>Base Salaries-Guidance Cnslrs/SW</t>
  </si>
  <si>
    <t>2100.51100.1214</t>
  </si>
  <si>
    <t>2100.51100.1215</t>
  </si>
  <si>
    <t>2100.51100.1216</t>
  </si>
  <si>
    <t>Base Salaries-Registered Nurse</t>
  </si>
  <si>
    <t>Base Salaries-Health Assistants</t>
  </si>
  <si>
    <t>2100.51100.1217</t>
  </si>
  <si>
    <t xml:space="preserve">Base Salaries-Sec/Clerical/Tech </t>
  </si>
  <si>
    <t>2100.51100.1318</t>
  </si>
  <si>
    <t>Base Salaries-Specialists</t>
  </si>
  <si>
    <t>2100.52111</t>
  </si>
  <si>
    <t>Education Retirement</t>
  </si>
  <si>
    <t>2100.52112</t>
  </si>
  <si>
    <t>ERA-Retiree</t>
  </si>
  <si>
    <t>2100.52210</t>
  </si>
  <si>
    <t>FICA Payments</t>
  </si>
  <si>
    <t>2100.52220</t>
  </si>
  <si>
    <t>2100.52311</t>
  </si>
  <si>
    <t>2100.52312</t>
  </si>
  <si>
    <t>2100.52313</t>
  </si>
  <si>
    <t>2100.52315</t>
  </si>
  <si>
    <t>2100.52500</t>
  </si>
  <si>
    <t>2100.52710</t>
  </si>
  <si>
    <t>2100.52720</t>
  </si>
  <si>
    <t>2100.53216</t>
  </si>
  <si>
    <t>Audiologists-CSA</t>
  </si>
  <si>
    <t>2100.53217</t>
  </si>
  <si>
    <t>Interpreters-CSA</t>
  </si>
  <si>
    <t>2100.53212</t>
  </si>
  <si>
    <t>Speech Physical/Rec Therapists-CSA</t>
  </si>
  <si>
    <t>2100.53711</t>
  </si>
  <si>
    <t>2100.54311</t>
  </si>
  <si>
    <t>Maintenance &amp; Repair-Furn/Fixt/Equip</t>
  </si>
  <si>
    <t>2100.55813</t>
  </si>
  <si>
    <t>Employee Travel-Non Teacher</t>
  </si>
  <si>
    <t>2100.55814</t>
  </si>
  <si>
    <t>Employee Training-Non Teacher</t>
  </si>
  <si>
    <t>2100.55818</t>
  </si>
  <si>
    <t>Other Travel-Non Employee</t>
  </si>
  <si>
    <t>2100.55915</t>
  </si>
  <si>
    <t>2100.56113</t>
  </si>
  <si>
    <t>2100.56118</t>
  </si>
  <si>
    <t>2100.57331</t>
  </si>
  <si>
    <t>2100.57332</t>
  </si>
  <si>
    <t>3300.51100.1621</t>
  </si>
  <si>
    <t>Base Salaries-Summer School/After School</t>
  </si>
  <si>
    <t>3300.52111</t>
  </si>
  <si>
    <t>3300.52112</t>
  </si>
  <si>
    <t>May 11, 06</t>
  </si>
  <si>
    <t>3300.52210</t>
  </si>
  <si>
    <t>3300.52220</t>
  </si>
  <si>
    <t>3300.52311</t>
  </si>
  <si>
    <t>3300.52312</t>
  </si>
  <si>
    <t>3300.52313</t>
  </si>
  <si>
    <t>3300.52500</t>
  </si>
  <si>
    <t>Unemployment Insur. Premium</t>
  </si>
  <si>
    <t>3300.52710</t>
  </si>
  <si>
    <t>3300.52720</t>
  </si>
  <si>
    <t>3300.53212</t>
  </si>
  <si>
    <t>3300.53213</t>
  </si>
  <si>
    <t>Occupational Therapists-CSA</t>
  </si>
  <si>
    <t>3300.53214</t>
  </si>
  <si>
    <t>Physical/Rec Therapists-CSA</t>
  </si>
  <si>
    <t>3300.55817</t>
  </si>
  <si>
    <t xml:space="preserve">Student Travel </t>
  </si>
  <si>
    <t>3300.56118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</si>
</sst>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double"/>
      <sz val="12"/>
      <name val="Tms Rmn"/>
      <family val="0"/>
    </font>
    <font>
      <sz val="12"/>
      <color indexed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5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5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5" fillId="0" borderId="0" xfId="0" applyNumberFormat="1" applyFont="1" applyAlignment="1" applyProtection="1">
      <alignment/>
      <protection locked="0"/>
    </xf>
    <xf numFmtId="37" fontId="15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5" fillId="0" borderId="1" xfId="0" applyNumberFormat="1" applyFont="1" applyBorder="1" applyAlignment="1" applyProtection="1">
      <alignment/>
      <protection locked="0"/>
    </xf>
    <xf numFmtId="39" fontId="15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5" fillId="0" borderId="29" xfId="0" applyNumberFormat="1" applyFont="1" applyBorder="1" applyAlignment="1" applyProtection="1">
      <alignment/>
      <protection locked="0"/>
    </xf>
    <xf numFmtId="49" fontId="15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5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6" fillId="0" borderId="27" xfId="0" applyNumberFormat="1" applyFont="1" applyBorder="1" applyAlignment="1" applyProtection="1">
      <alignment horizontal="left"/>
      <protection/>
    </xf>
    <xf numFmtId="49" fontId="15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37" fontId="13" fillId="0" borderId="34" xfId="0" applyFont="1" applyBorder="1" applyAlignment="1">
      <alignment/>
    </xf>
    <xf numFmtId="37" fontId="10" fillId="0" borderId="1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3" fillId="0" borderId="6" xfId="0" applyFont="1" applyBorder="1" applyAlignment="1">
      <alignment horizontal="center"/>
    </xf>
    <xf numFmtId="37" fontId="10" fillId="0" borderId="27" xfId="0" applyFont="1" applyBorder="1" applyAlignment="1" quotePrefix="1">
      <alignment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  <xf numFmtId="39" fontId="2" fillId="0" borderId="7" xfId="0" applyNumberFormat="1" applyFont="1" applyBorder="1" applyAlignment="1" applyProtection="1">
      <alignment/>
      <protection locked="0"/>
    </xf>
    <xf numFmtId="49" fontId="2" fillId="0" borderId="35" xfId="0" applyNumberFormat="1" applyFont="1" applyBorder="1" applyAlignment="1" applyProtection="1">
      <alignment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3" fontId="0" fillId="0" borderId="12" xfId="15" applyBorder="1" applyAlignment="1" applyProtection="1">
      <alignment/>
      <protection/>
    </xf>
    <xf numFmtId="49" fontId="2" fillId="0" borderId="36" xfId="0" applyNumberFormat="1" applyFont="1" applyBorder="1" applyAlignment="1" applyProtection="1">
      <alignment/>
      <protection locked="0"/>
    </xf>
    <xf numFmtId="49" fontId="2" fillId="0" borderId="37" xfId="0" applyNumberFormat="1" applyFont="1" applyBorder="1" applyAlignment="1" applyProtection="1">
      <alignment/>
      <protection locked="0"/>
    </xf>
    <xf numFmtId="43" fontId="0" fillId="0" borderId="37" xfId="15" applyBorder="1" applyAlignment="1">
      <alignment/>
    </xf>
    <xf numFmtId="37" fontId="0" fillId="0" borderId="37" xfId="0" applyBorder="1" applyAlignment="1">
      <alignment/>
    </xf>
    <xf numFmtId="37" fontId="0" fillId="0" borderId="1" xfId="0" applyNumberFormat="1" applyBorder="1" applyAlignment="1" applyProtection="1" quotePrefix="1">
      <alignment/>
      <protection/>
    </xf>
    <xf numFmtId="43" fontId="2" fillId="0" borderId="1" xfId="15" applyFont="1" applyFill="1" applyBorder="1" applyAlignment="1" applyProtection="1">
      <alignment/>
      <protection locked="0"/>
    </xf>
    <xf numFmtId="49" fontId="15" fillId="0" borderId="36" xfId="0" applyNumberFormat="1" applyFont="1" applyBorder="1" applyAlignment="1" applyProtection="1">
      <alignment/>
      <protection locked="0"/>
    </xf>
    <xf numFmtId="49" fontId="15" fillId="0" borderId="37" xfId="0" applyNumberFormat="1" applyFont="1" applyBorder="1" applyAlignment="1" applyProtection="1">
      <alignment/>
      <protection locked="0"/>
    </xf>
    <xf numFmtId="37" fontId="10" fillId="0" borderId="37" xfId="0" applyFont="1" applyBorder="1" applyAlignment="1">
      <alignment/>
    </xf>
    <xf numFmtId="39" fontId="15" fillId="0" borderId="37" xfId="0" applyNumberFormat="1" applyFont="1" applyBorder="1" applyAlignment="1" applyProtection="1">
      <alignment/>
      <protection locked="0"/>
    </xf>
    <xf numFmtId="37" fontId="17" fillId="0" borderId="5" xfId="0" applyFont="1" applyBorder="1" applyAlignment="1">
      <alignment/>
    </xf>
    <xf numFmtId="37" fontId="10" fillId="0" borderId="25" xfId="0" applyNumberFormat="1" applyFont="1" applyBorder="1" applyAlignment="1" applyProtection="1">
      <alignment horizontal="center"/>
      <protection/>
    </xf>
    <xf numFmtId="49" fontId="18" fillId="0" borderId="8" xfId="0" applyNumberFormat="1" applyFont="1" applyBorder="1" applyAlignment="1" applyProtection="1">
      <alignment/>
      <protection locked="0"/>
    </xf>
    <xf numFmtId="37" fontId="18" fillId="0" borderId="8" xfId="0" applyNumberFormat="1" applyFont="1" applyBorder="1" applyAlignment="1" applyProtection="1">
      <alignment/>
      <protection locked="0"/>
    </xf>
    <xf numFmtId="43" fontId="18" fillId="0" borderId="1" xfId="15" applyFont="1" applyBorder="1" applyAlignment="1" applyProtection="1">
      <alignment/>
      <protection locked="0"/>
    </xf>
    <xf numFmtId="43" fontId="19" fillId="0" borderId="8" xfId="15" applyFont="1" applyBorder="1" applyAlignment="1">
      <alignment/>
    </xf>
    <xf numFmtId="43" fontId="19" fillId="0" borderId="1" xfId="15" applyFont="1" applyBorder="1" applyAlignment="1" applyProtection="1">
      <alignment/>
      <protection/>
    </xf>
    <xf numFmtId="49" fontId="19" fillId="0" borderId="9" xfId="0" applyNumberFormat="1" applyFont="1" applyBorder="1" applyAlignment="1">
      <alignment/>
    </xf>
    <xf numFmtId="37" fontId="19" fillId="0" borderId="9" xfId="0" applyFont="1" applyBorder="1" applyAlignment="1">
      <alignment/>
    </xf>
    <xf numFmtId="43" fontId="19" fillId="0" borderId="0" xfId="15" applyFont="1" applyAlignment="1">
      <alignment/>
    </xf>
    <xf numFmtId="43" fontId="19" fillId="0" borderId="9" xfId="15" applyFont="1" applyBorder="1" applyAlignment="1">
      <alignment/>
    </xf>
    <xf numFmtId="49" fontId="19" fillId="0" borderId="7" xfId="0" applyNumberFormat="1" applyFont="1" applyBorder="1" applyAlignment="1">
      <alignment/>
    </xf>
    <xf numFmtId="37" fontId="19" fillId="0" borderId="7" xfId="0" applyFont="1" applyBorder="1" applyAlignment="1">
      <alignment/>
    </xf>
    <xf numFmtId="43" fontId="19" fillId="0" borderId="7" xfId="15" applyFont="1" applyBorder="1" applyAlignment="1">
      <alignment/>
    </xf>
    <xf numFmtId="49" fontId="18" fillId="0" borderId="37" xfId="0" applyNumberFormat="1" applyFont="1" applyBorder="1" applyAlignment="1" applyProtection="1">
      <alignment/>
      <protection locked="0"/>
    </xf>
    <xf numFmtId="43" fontId="18" fillId="0" borderId="27" xfId="15" applyFont="1" applyBorder="1" applyAlignment="1" applyProtection="1">
      <alignment/>
      <protection locked="0"/>
    </xf>
    <xf numFmtId="43" fontId="19" fillId="0" borderId="37" xfId="15" applyFont="1" applyBorder="1" applyAlignment="1">
      <alignment/>
    </xf>
    <xf numFmtId="43" fontId="19" fillId="0" borderId="27" xfId="15" applyFont="1" applyBorder="1" applyAlignment="1" applyProtection="1">
      <alignment/>
      <protection/>
    </xf>
    <xf numFmtId="49" fontId="18" fillId="0" borderId="29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08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6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6" t="s">
        <v>0</v>
      </c>
      <c r="D1" s="36"/>
      <c r="E1" s="36"/>
      <c r="F1" s="36"/>
      <c r="G1" s="36"/>
      <c r="H1" s="67" t="s">
        <v>1</v>
      </c>
      <c r="I1" s="37"/>
      <c r="J1" s="37"/>
      <c r="K1" s="68"/>
      <c r="L1" s="35"/>
    </row>
    <row r="2" spans="1:12" ht="15.75">
      <c r="A2" s="69" t="s">
        <v>2</v>
      </c>
      <c r="B2" s="35"/>
      <c r="C2" s="66" t="s">
        <v>3</v>
      </c>
      <c r="D2" s="36"/>
      <c r="E2" s="36"/>
      <c r="F2" s="36"/>
      <c r="G2" s="36"/>
      <c r="H2" s="70" t="s">
        <v>4</v>
      </c>
      <c r="I2" s="35"/>
      <c r="J2" s="35"/>
      <c r="K2" s="38"/>
      <c r="L2" s="35"/>
    </row>
    <row r="3" spans="1:12" ht="15.75">
      <c r="A3" s="69" t="s">
        <v>5</v>
      </c>
      <c r="B3" s="35"/>
      <c r="C3" s="66" t="s">
        <v>6</v>
      </c>
      <c r="D3" s="36"/>
      <c r="E3" s="36"/>
      <c r="F3" s="36"/>
      <c r="G3" s="36"/>
      <c r="H3" s="71" t="s">
        <v>7</v>
      </c>
      <c r="I3" s="185" t="s">
        <v>107</v>
      </c>
      <c r="J3" s="39"/>
      <c r="K3" s="72"/>
      <c r="L3" s="35"/>
    </row>
    <row r="4" spans="1:12" ht="15.75">
      <c r="A4" s="69" t="s">
        <v>8</v>
      </c>
      <c r="B4" s="35"/>
      <c r="C4" s="66" t="s">
        <v>9</v>
      </c>
      <c r="D4" s="36"/>
      <c r="E4" s="36"/>
      <c r="F4" s="36"/>
      <c r="G4" s="36"/>
      <c r="H4" s="70" t="s">
        <v>10</v>
      </c>
      <c r="I4" s="35"/>
      <c r="J4" s="35"/>
      <c r="K4" s="38"/>
      <c r="L4" s="35"/>
    </row>
    <row r="5" spans="1:12" ht="15.75">
      <c r="A5" s="69" t="s">
        <v>11</v>
      </c>
      <c r="B5" s="35"/>
      <c r="C5" s="35"/>
      <c r="D5" s="36"/>
      <c r="E5" s="36"/>
      <c r="F5" s="36"/>
      <c r="G5" s="36"/>
      <c r="H5" s="136"/>
      <c r="I5" s="74" t="s">
        <v>12</v>
      </c>
      <c r="J5" s="35"/>
      <c r="K5" s="38"/>
      <c r="L5" s="35"/>
    </row>
    <row r="6" spans="1:12" ht="15.75">
      <c r="A6" s="69" t="s">
        <v>13</v>
      </c>
      <c r="B6" s="35"/>
      <c r="C6" s="66" t="s">
        <v>14</v>
      </c>
      <c r="D6" s="36"/>
      <c r="E6" s="36"/>
      <c r="F6" s="36"/>
      <c r="G6" s="36"/>
      <c r="H6" s="184"/>
      <c r="I6" s="74" t="s">
        <v>15</v>
      </c>
      <c r="J6" s="35"/>
      <c r="K6" s="38"/>
      <c r="L6" s="35"/>
    </row>
    <row r="7" spans="1:12" ht="15.75">
      <c r="A7" s="69" t="s">
        <v>7</v>
      </c>
      <c r="B7" s="35"/>
      <c r="C7" s="35"/>
      <c r="D7" s="75" t="s">
        <v>16</v>
      </c>
      <c r="E7" s="4" t="s">
        <v>136</v>
      </c>
      <c r="F7" s="35"/>
      <c r="G7" s="35"/>
      <c r="H7" s="136"/>
      <c r="I7" s="74" t="s">
        <v>17</v>
      </c>
      <c r="J7" s="76"/>
      <c r="K7" s="77"/>
      <c r="L7" s="35"/>
    </row>
    <row r="8" spans="1:12" ht="15.75">
      <c r="A8" s="76"/>
      <c r="B8" s="35"/>
      <c r="C8" s="35"/>
      <c r="D8" s="35"/>
      <c r="E8" s="35"/>
      <c r="F8" s="35"/>
      <c r="G8" s="35"/>
      <c r="H8" s="186" t="s">
        <v>108</v>
      </c>
      <c r="I8" s="74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78" t="s">
        <v>19</v>
      </c>
      <c r="B10" s="35"/>
      <c r="C10" s="35"/>
      <c r="D10" s="35"/>
      <c r="E10" s="35"/>
      <c r="F10" s="35"/>
      <c r="G10" s="35"/>
      <c r="H10" s="47" t="s">
        <v>103</v>
      </c>
      <c r="I10" s="138" t="s">
        <v>109</v>
      </c>
      <c r="J10" s="139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36"/>
      <c r="I12" s="74" t="s">
        <v>20</v>
      </c>
      <c r="J12" s="22"/>
      <c r="K12" s="38"/>
      <c r="L12" s="35"/>
    </row>
    <row r="13" spans="1:12" ht="15.75">
      <c r="A13" s="79" t="s">
        <v>21</v>
      </c>
      <c r="B13" s="39" t="s">
        <v>137</v>
      </c>
      <c r="C13" s="80" t="s">
        <v>22</v>
      </c>
      <c r="D13" s="39" t="s">
        <v>138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3" t="s">
        <v>23</v>
      </c>
      <c r="I14" s="35"/>
      <c r="J14" s="35"/>
      <c r="K14" s="38"/>
      <c r="L14" s="35"/>
    </row>
    <row r="15" spans="1:12" ht="15.75">
      <c r="A15" s="81" t="s">
        <v>24</v>
      </c>
      <c r="B15" s="35"/>
      <c r="C15" s="35"/>
      <c r="D15" s="39"/>
      <c r="E15" s="35"/>
      <c r="F15" s="38"/>
      <c r="G15" s="35"/>
      <c r="H15" s="205"/>
      <c r="I15" s="35"/>
      <c r="J15" s="35"/>
      <c r="K15" s="38"/>
      <c r="L15" s="35"/>
    </row>
    <row r="16" spans="1:12" ht="15.75">
      <c r="A16" s="81" t="s">
        <v>25</v>
      </c>
      <c r="B16" s="35"/>
      <c r="C16" s="35"/>
      <c r="D16" s="140">
        <v>2989284</v>
      </c>
      <c r="E16" s="22"/>
      <c r="F16" s="38"/>
      <c r="G16" s="35"/>
      <c r="H16" s="206" t="s">
        <v>108</v>
      </c>
      <c r="I16" s="82" t="s">
        <v>26</v>
      </c>
      <c r="J16" s="83" t="s">
        <v>27</v>
      </c>
      <c r="K16" s="42"/>
      <c r="L16" s="35"/>
    </row>
    <row r="17" spans="1:12" ht="15.75">
      <c r="A17" s="81" t="s">
        <v>28</v>
      </c>
      <c r="B17" s="35"/>
      <c r="C17" s="35"/>
      <c r="D17" s="39"/>
      <c r="E17" s="35"/>
      <c r="F17" s="38"/>
      <c r="G17" s="35"/>
      <c r="H17" s="137"/>
      <c r="I17" s="82" t="s">
        <v>29</v>
      </c>
      <c r="J17" s="35"/>
      <c r="K17" s="38"/>
      <c r="L17" s="35"/>
    </row>
    <row r="18" spans="1:12" ht="15.75">
      <c r="A18" s="70" t="s">
        <v>30</v>
      </c>
      <c r="B18" s="35"/>
      <c r="C18" s="35"/>
      <c r="D18" s="140"/>
      <c r="E18" s="35"/>
      <c r="F18" s="38"/>
      <c r="G18" s="35"/>
      <c r="H18" s="137"/>
      <c r="I18" s="82" t="s">
        <v>31</v>
      </c>
      <c r="J18" s="35"/>
      <c r="K18" s="38"/>
      <c r="L18" s="35"/>
    </row>
    <row r="19" spans="1:12" ht="15.75">
      <c r="A19" s="70" t="s">
        <v>32</v>
      </c>
      <c r="B19" s="35"/>
      <c r="C19" s="35"/>
      <c r="D19" s="141">
        <f>SUM(D15:D18)</f>
        <v>2989284</v>
      </c>
      <c r="E19" s="35"/>
      <c r="F19" s="38"/>
      <c r="G19" s="35"/>
      <c r="H19" s="186"/>
      <c r="I19" s="82" t="s">
        <v>33</v>
      </c>
      <c r="J19" s="35"/>
      <c r="K19" s="38"/>
      <c r="L19" s="35"/>
    </row>
    <row r="20" spans="1:12" ht="15.75">
      <c r="A20" s="48"/>
      <c r="B20" s="39"/>
      <c r="C20" s="39"/>
      <c r="D20" s="39"/>
      <c r="E20" s="39"/>
      <c r="F20" s="40"/>
      <c r="G20" s="39"/>
      <c r="H20" s="187"/>
      <c r="I20" s="39"/>
      <c r="J20" s="39"/>
      <c r="K20" s="40"/>
      <c r="L20" s="35"/>
    </row>
    <row r="21" spans="1:12" ht="15.75">
      <c r="A21" s="84" t="s">
        <v>104</v>
      </c>
      <c r="B21" s="36"/>
      <c r="C21" s="36"/>
      <c r="D21" s="142">
        <f>D19</f>
        <v>2989284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2" t="s">
        <v>105</v>
      </c>
      <c r="B23" s="139" t="s">
        <v>110</v>
      </c>
      <c r="C23" s="139"/>
      <c r="D23" s="143" t="s">
        <v>96</v>
      </c>
      <c r="E23" s="139" t="s">
        <v>111</v>
      </c>
      <c r="F23" s="139"/>
      <c r="G23" s="139"/>
      <c r="H23" s="35"/>
      <c r="I23" s="35" t="s">
        <v>106</v>
      </c>
      <c r="J23" s="188" t="s">
        <v>112</v>
      </c>
      <c r="K23" s="139"/>
      <c r="L23" s="35"/>
    </row>
    <row r="24" spans="1:12" ht="16.5" thickBot="1">
      <c r="A24" s="34"/>
      <c r="B24" s="85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6" t="s">
        <v>35</v>
      </c>
      <c r="B25" s="87" t="s">
        <v>36</v>
      </c>
      <c r="C25" s="59"/>
      <c r="D25" s="60"/>
      <c r="E25" s="61"/>
      <c r="F25" s="60"/>
      <c r="G25" s="61"/>
      <c r="H25" s="60"/>
      <c r="I25" s="61"/>
      <c r="J25" s="60"/>
      <c r="K25" s="60"/>
      <c r="L25" s="22"/>
    </row>
    <row r="26" spans="1:12" ht="15.75">
      <c r="A26" s="88" t="s">
        <v>37</v>
      </c>
      <c r="B26" s="66" t="s">
        <v>38</v>
      </c>
      <c r="C26" s="62"/>
      <c r="D26" s="63"/>
      <c r="E26" s="66" t="s">
        <v>39</v>
      </c>
      <c r="F26" s="63"/>
      <c r="G26" s="66" t="s">
        <v>40</v>
      </c>
      <c r="H26" s="62"/>
      <c r="I26" s="66" t="s">
        <v>41</v>
      </c>
      <c r="J26" s="62"/>
      <c r="K26" s="89" t="s">
        <v>42</v>
      </c>
      <c r="L26" s="22"/>
    </row>
    <row r="27" spans="1:12" ht="16.5" thickBot="1">
      <c r="A27" s="90" t="s">
        <v>43</v>
      </c>
      <c r="B27" s="91" t="s">
        <v>44</v>
      </c>
      <c r="C27" s="91" t="s">
        <v>45</v>
      </c>
      <c r="D27" s="92" t="s">
        <v>46</v>
      </c>
      <c r="E27" s="93" t="s">
        <v>47</v>
      </c>
      <c r="F27" s="64"/>
      <c r="G27" s="93" t="s">
        <v>48</v>
      </c>
      <c r="H27" s="65"/>
      <c r="I27" s="93" t="s">
        <v>47</v>
      </c>
      <c r="J27" s="65"/>
      <c r="K27" s="92" t="s">
        <v>49</v>
      </c>
      <c r="L27" s="22"/>
    </row>
    <row r="28" spans="1:12" ht="15.75">
      <c r="A28" s="144"/>
      <c r="B28" s="145"/>
      <c r="C28" s="145"/>
      <c r="D28" s="145"/>
      <c r="E28" s="149"/>
      <c r="F28" s="150"/>
      <c r="G28" s="149"/>
      <c r="H28" s="150"/>
      <c r="I28" s="35"/>
      <c r="J28" s="49"/>
      <c r="K28" s="49"/>
      <c r="L28" s="35"/>
    </row>
    <row r="29" spans="1:12" ht="15.75">
      <c r="A29" s="223" t="s">
        <v>113</v>
      </c>
      <c r="B29" s="147"/>
      <c r="C29" s="207" t="s">
        <v>146</v>
      </c>
      <c r="D29" s="207" t="s">
        <v>139</v>
      </c>
      <c r="E29" s="209">
        <v>0</v>
      </c>
      <c r="F29" s="210"/>
      <c r="G29" s="209">
        <v>270000</v>
      </c>
      <c r="H29" s="210"/>
      <c r="I29" s="211">
        <f>E29+G29</f>
        <v>270000</v>
      </c>
      <c r="J29" s="50"/>
      <c r="K29" s="95">
        <v>11</v>
      </c>
      <c r="L29" s="35"/>
    </row>
    <row r="30" spans="1:12" ht="15.75">
      <c r="A30" s="144"/>
      <c r="B30" s="148"/>
      <c r="C30" s="212"/>
      <c r="D30" s="212"/>
      <c r="E30" s="214"/>
      <c r="F30" s="215"/>
      <c r="G30" s="214"/>
      <c r="H30" s="215"/>
      <c r="I30" s="214"/>
      <c r="J30" s="51"/>
      <c r="K30" s="96"/>
      <c r="L30" s="35"/>
    </row>
    <row r="31" spans="1:12" ht="15.75">
      <c r="A31" s="146"/>
      <c r="B31" s="147"/>
      <c r="C31" s="207" t="s">
        <v>147</v>
      </c>
      <c r="D31" s="207" t="s">
        <v>140</v>
      </c>
      <c r="E31" s="209">
        <v>0</v>
      </c>
      <c r="F31" s="210"/>
      <c r="G31" s="209">
        <v>4000</v>
      </c>
      <c r="H31" s="210"/>
      <c r="I31" s="211">
        <f>E31+G31</f>
        <v>4000</v>
      </c>
      <c r="J31" s="50"/>
      <c r="K31" s="95"/>
      <c r="L31" s="35"/>
    </row>
    <row r="32" spans="1:12" ht="15.75">
      <c r="A32" s="144"/>
      <c r="B32" s="148"/>
      <c r="C32" s="212"/>
      <c r="D32" s="212"/>
      <c r="E32" s="214"/>
      <c r="F32" s="215"/>
      <c r="G32" s="214"/>
      <c r="H32" s="215"/>
      <c r="I32" s="214"/>
      <c r="J32" s="51"/>
      <c r="K32" s="96"/>
      <c r="L32" s="35"/>
    </row>
    <row r="33" spans="1:12" ht="15.75">
      <c r="A33" s="146"/>
      <c r="B33" s="147"/>
      <c r="C33" s="207" t="s">
        <v>148</v>
      </c>
      <c r="D33" s="207" t="s">
        <v>141</v>
      </c>
      <c r="E33" s="209">
        <v>0</v>
      </c>
      <c r="F33" s="210"/>
      <c r="G33" s="209">
        <v>190000</v>
      </c>
      <c r="H33" s="210"/>
      <c r="I33" s="211">
        <f>E33+G33</f>
        <v>190000</v>
      </c>
      <c r="J33" s="50"/>
      <c r="K33" s="95"/>
      <c r="L33" s="35"/>
    </row>
    <row r="34" spans="1:12" ht="15.75">
      <c r="A34" s="144"/>
      <c r="B34" s="148"/>
      <c r="C34" s="212"/>
      <c r="D34" s="212"/>
      <c r="E34" s="214"/>
      <c r="F34" s="215"/>
      <c r="G34" s="214"/>
      <c r="H34" s="215"/>
      <c r="I34" s="214"/>
      <c r="J34" s="51"/>
      <c r="K34" s="96"/>
      <c r="L34" s="35"/>
    </row>
    <row r="35" spans="1:12" ht="15.75">
      <c r="A35" s="146"/>
      <c r="B35" s="147"/>
      <c r="C35" s="207" t="s">
        <v>149</v>
      </c>
      <c r="D35" s="207" t="s">
        <v>120</v>
      </c>
      <c r="E35" s="209">
        <v>0</v>
      </c>
      <c r="F35" s="210"/>
      <c r="G35" s="209">
        <v>50000</v>
      </c>
      <c r="H35" s="210"/>
      <c r="I35" s="211">
        <f>E35+G35</f>
        <v>50000</v>
      </c>
      <c r="J35" s="50"/>
      <c r="K35" s="95">
        <v>13</v>
      </c>
      <c r="L35" s="35"/>
    </row>
    <row r="36" spans="1:12" ht="15.75">
      <c r="A36" s="144"/>
      <c r="B36" s="148"/>
      <c r="C36" s="212"/>
      <c r="D36" s="212"/>
      <c r="E36" s="214"/>
      <c r="F36" s="215"/>
      <c r="G36" s="214"/>
      <c r="H36" s="215"/>
      <c r="I36" s="214"/>
      <c r="J36" s="51"/>
      <c r="K36" s="96"/>
      <c r="L36" s="35"/>
    </row>
    <row r="37" spans="1:12" ht="15.75">
      <c r="A37" s="146"/>
      <c r="B37" s="147"/>
      <c r="C37" s="207" t="s">
        <v>150</v>
      </c>
      <c r="D37" s="207" t="s">
        <v>142</v>
      </c>
      <c r="E37" s="209">
        <v>0</v>
      </c>
      <c r="F37" s="210"/>
      <c r="G37" s="209">
        <v>9000</v>
      </c>
      <c r="H37" s="210"/>
      <c r="I37" s="211">
        <f>E37+G37</f>
        <v>9000</v>
      </c>
      <c r="J37" s="50"/>
      <c r="K37" s="95"/>
      <c r="L37" s="35"/>
    </row>
    <row r="38" spans="1:12" ht="15.75">
      <c r="A38" s="144"/>
      <c r="B38" s="145"/>
      <c r="C38" s="216"/>
      <c r="D38" s="216"/>
      <c r="E38" s="214"/>
      <c r="F38" s="218"/>
      <c r="G38" s="214"/>
      <c r="H38" s="218"/>
      <c r="I38" s="214"/>
      <c r="J38" s="49"/>
      <c r="K38" s="96"/>
      <c r="L38" s="35"/>
    </row>
    <row r="39" spans="1:12" ht="15.75">
      <c r="A39" s="146"/>
      <c r="B39" s="147"/>
      <c r="C39" s="207" t="s">
        <v>151</v>
      </c>
      <c r="D39" s="207" t="s">
        <v>143</v>
      </c>
      <c r="E39" s="209">
        <v>0</v>
      </c>
      <c r="F39" s="210"/>
      <c r="G39" s="209">
        <v>33000</v>
      </c>
      <c r="H39" s="210"/>
      <c r="I39" s="211">
        <f>E39+G39</f>
        <v>33000</v>
      </c>
      <c r="J39" s="50"/>
      <c r="K39" s="95"/>
      <c r="L39" s="35"/>
    </row>
    <row r="40" spans="1:12" ht="15.75">
      <c r="A40" s="144"/>
      <c r="B40" s="148"/>
      <c r="C40" s="212"/>
      <c r="D40" s="212"/>
      <c r="E40" s="214"/>
      <c r="F40" s="215"/>
      <c r="G40" s="214"/>
      <c r="H40" s="215"/>
      <c r="I40" s="214"/>
      <c r="J40" s="51"/>
      <c r="K40" s="96"/>
      <c r="L40" s="35"/>
    </row>
    <row r="41" spans="1:12" ht="15.75">
      <c r="A41" s="146"/>
      <c r="B41" s="147"/>
      <c r="C41" s="207" t="s">
        <v>152</v>
      </c>
      <c r="D41" s="207" t="s">
        <v>144</v>
      </c>
      <c r="E41" s="209">
        <v>0</v>
      </c>
      <c r="F41" s="210"/>
      <c r="G41" s="209">
        <v>11000</v>
      </c>
      <c r="H41" s="210"/>
      <c r="I41" s="211">
        <f>E41+G41</f>
        <v>11000</v>
      </c>
      <c r="J41" s="50"/>
      <c r="K41" s="95"/>
      <c r="L41" s="35"/>
    </row>
    <row r="42" spans="1:12" ht="15.75">
      <c r="A42" s="144"/>
      <c r="B42" s="148"/>
      <c r="C42" s="212"/>
      <c r="D42" s="212"/>
      <c r="E42" s="214"/>
      <c r="F42" s="215"/>
      <c r="G42" s="214"/>
      <c r="H42" s="215"/>
      <c r="I42" s="214"/>
      <c r="J42" s="51"/>
      <c r="K42" s="96"/>
      <c r="L42" s="35"/>
    </row>
    <row r="43" spans="1:12" ht="15.75">
      <c r="A43" s="146"/>
      <c r="B43" s="147"/>
      <c r="C43" s="207" t="s">
        <v>153</v>
      </c>
      <c r="D43" s="207" t="s">
        <v>145</v>
      </c>
      <c r="E43" s="209">
        <v>0</v>
      </c>
      <c r="F43" s="210"/>
      <c r="G43" s="209">
        <v>53000</v>
      </c>
      <c r="H43" s="210"/>
      <c r="I43" s="211">
        <f>E43+G43</f>
        <v>53000</v>
      </c>
      <c r="J43" s="50"/>
      <c r="K43" s="95"/>
      <c r="L43" s="35"/>
    </row>
    <row r="44" spans="1:12" ht="15.75">
      <c r="A44" s="144"/>
      <c r="B44" s="148"/>
      <c r="C44" s="212"/>
      <c r="D44" s="212"/>
      <c r="E44" s="214"/>
      <c r="F44" s="215"/>
      <c r="G44" s="214"/>
      <c r="H44" s="215"/>
      <c r="I44" s="214"/>
      <c r="J44" s="51"/>
      <c r="K44" s="96"/>
      <c r="L44" s="35"/>
    </row>
    <row r="45" spans="1:12" ht="15.75">
      <c r="A45" s="146"/>
      <c r="B45" s="147"/>
      <c r="C45" s="207" t="s">
        <v>154</v>
      </c>
      <c r="D45" s="207" t="s">
        <v>121</v>
      </c>
      <c r="E45" s="209">
        <v>0</v>
      </c>
      <c r="F45" s="210"/>
      <c r="G45" s="209">
        <v>2500</v>
      </c>
      <c r="H45" s="210"/>
      <c r="I45" s="211">
        <f>E45+G45</f>
        <v>2500</v>
      </c>
      <c r="J45" s="50"/>
      <c r="K45" s="95"/>
      <c r="L45" s="35"/>
    </row>
    <row r="46" spans="1:12" ht="15.75">
      <c r="A46" s="144"/>
      <c r="B46" s="148"/>
      <c r="C46" s="212"/>
      <c r="D46" s="212"/>
      <c r="E46" s="214"/>
      <c r="F46" s="215"/>
      <c r="G46" s="214"/>
      <c r="H46" s="215"/>
      <c r="I46" s="214"/>
      <c r="J46" s="51"/>
      <c r="K46" s="96"/>
      <c r="L46" s="35"/>
    </row>
    <row r="47" spans="1:12" ht="15.75">
      <c r="A47" s="146"/>
      <c r="B47" s="147"/>
      <c r="C47" s="207" t="s">
        <v>155</v>
      </c>
      <c r="D47" s="207" t="s">
        <v>122</v>
      </c>
      <c r="E47" s="209">
        <v>0</v>
      </c>
      <c r="F47" s="210"/>
      <c r="G47" s="209">
        <v>3500</v>
      </c>
      <c r="H47" s="210"/>
      <c r="I47" s="211">
        <f>E47+G47</f>
        <v>3500</v>
      </c>
      <c r="J47" s="50"/>
      <c r="K47" s="95"/>
      <c r="L47" s="35"/>
    </row>
    <row r="48" spans="1:12" ht="15.75">
      <c r="A48" s="144"/>
      <c r="B48" s="148"/>
      <c r="C48" s="212"/>
      <c r="D48" s="212"/>
      <c r="E48" s="214"/>
      <c r="F48" s="215"/>
      <c r="G48" s="214"/>
      <c r="H48" s="215"/>
      <c r="I48" s="214"/>
      <c r="J48" s="51"/>
      <c r="K48" s="96"/>
      <c r="L48" s="35"/>
    </row>
    <row r="49" spans="1:12" ht="15.75">
      <c r="A49" s="146"/>
      <c r="B49" s="147"/>
      <c r="C49" s="207" t="s">
        <v>156</v>
      </c>
      <c r="D49" s="207" t="s">
        <v>123</v>
      </c>
      <c r="E49" s="209">
        <v>0</v>
      </c>
      <c r="F49" s="210"/>
      <c r="G49" s="209">
        <v>2500</v>
      </c>
      <c r="H49" s="210"/>
      <c r="I49" s="211">
        <f>E49+G49</f>
        <v>2500</v>
      </c>
      <c r="J49" s="50"/>
      <c r="K49" s="95"/>
      <c r="L49" s="35"/>
    </row>
    <row r="50" spans="1:12" ht="15.75">
      <c r="A50" s="144"/>
      <c r="B50" s="148"/>
      <c r="C50" s="212"/>
      <c r="D50" s="212"/>
      <c r="E50" s="214"/>
      <c r="F50" s="215"/>
      <c r="G50" s="214"/>
      <c r="H50" s="215"/>
      <c r="I50" s="214"/>
      <c r="J50" s="51"/>
      <c r="K50" s="96"/>
      <c r="L50" s="35"/>
    </row>
    <row r="51" spans="1:12" ht="15.75">
      <c r="A51" s="146"/>
      <c r="B51" s="147"/>
      <c r="C51" s="207" t="s">
        <v>157</v>
      </c>
      <c r="D51" s="207" t="s">
        <v>158</v>
      </c>
      <c r="E51" s="209">
        <v>0</v>
      </c>
      <c r="F51" s="210"/>
      <c r="G51" s="209">
        <v>2000</v>
      </c>
      <c r="H51" s="210"/>
      <c r="I51" s="211">
        <f>E51+G51</f>
        <v>2000</v>
      </c>
      <c r="J51" s="50"/>
      <c r="K51" s="95"/>
      <c r="L51" s="35"/>
    </row>
    <row r="52" spans="1:12" ht="15.75">
      <c r="A52" s="144"/>
      <c r="B52" s="148"/>
      <c r="C52" s="212"/>
      <c r="D52" s="212"/>
      <c r="E52" s="214"/>
      <c r="F52" s="215"/>
      <c r="G52" s="214"/>
      <c r="H52" s="215"/>
      <c r="I52" s="214"/>
      <c r="J52" s="51"/>
      <c r="K52" s="96"/>
      <c r="L52" s="35"/>
    </row>
    <row r="53" spans="1:12" ht="15.75">
      <c r="A53" s="146"/>
      <c r="B53" s="147"/>
      <c r="C53" s="207" t="s">
        <v>159</v>
      </c>
      <c r="D53" s="207" t="s">
        <v>124</v>
      </c>
      <c r="E53" s="209">
        <v>0</v>
      </c>
      <c r="F53" s="210"/>
      <c r="G53" s="209">
        <v>10000</v>
      </c>
      <c r="H53" s="210"/>
      <c r="I53" s="211">
        <f>E53+G53</f>
        <v>10000</v>
      </c>
      <c r="J53" s="50"/>
      <c r="K53" s="95"/>
      <c r="L53" s="35"/>
    </row>
    <row r="54" spans="1:12" ht="15.75">
      <c r="A54" s="144"/>
      <c r="B54" s="148"/>
      <c r="C54" s="212"/>
      <c r="D54" s="212"/>
      <c r="E54" s="214"/>
      <c r="F54" s="215"/>
      <c r="G54" s="214"/>
      <c r="H54" s="215"/>
      <c r="I54" s="214"/>
      <c r="J54" s="51"/>
      <c r="K54" s="96"/>
      <c r="L54" s="35"/>
    </row>
    <row r="55" spans="1:12" ht="15.75">
      <c r="A55" s="201"/>
      <c r="B55" s="202"/>
      <c r="C55" s="219" t="s">
        <v>160</v>
      </c>
      <c r="D55" s="219" t="s">
        <v>125</v>
      </c>
      <c r="E55" s="220">
        <v>0</v>
      </c>
      <c r="F55" s="221"/>
      <c r="G55" s="220">
        <v>2000</v>
      </c>
      <c r="H55" s="221"/>
      <c r="I55" s="222">
        <f>E55+G55</f>
        <v>2000</v>
      </c>
      <c r="J55" s="203"/>
      <c r="K55" s="204"/>
      <c r="L55" s="35"/>
    </row>
    <row r="56" spans="1:11" ht="15.75">
      <c r="A56" s="169"/>
      <c r="B56" s="170"/>
      <c r="C56" s="170"/>
      <c r="D56" s="16"/>
      <c r="E56" s="176"/>
      <c r="F56" s="177"/>
      <c r="G56" s="176"/>
      <c r="H56" s="177"/>
      <c r="I56" s="176"/>
      <c r="J56" s="16"/>
      <c r="K56" s="16"/>
    </row>
    <row r="57" spans="1:11" ht="15.75">
      <c r="A57" s="171"/>
      <c r="B57" s="172"/>
      <c r="C57" s="207" t="s">
        <v>162</v>
      </c>
      <c r="D57" s="208" t="s">
        <v>128</v>
      </c>
      <c r="E57" s="209">
        <v>0</v>
      </c>
      <c r="F57" s="210"/>
      <c r="G57" s="209">
        <v>45000</v>
      </c>
      <c r="H57" s="210"/>
      <c r="I57" s="211">
        <f>E57+G57</f>
        <v>45000</v>
      </c>
      <c r="J57" s="17"/>
      <c r="K57" s="131"/>
    </row>
    <row r="58" spans="1:13" ht="15.75">
      <c r="A58" s="169"/>
      <c r="B58" s="173"/>
      <c r="C58" s="212"/>
      <c r="D58" s="213"/>
      <c r="E58" s="214"/>
      <c r="F58" s="215"/>
      <c r="G58" s="214"/>
      <c r="H58" s="215"/>
      <c r="I58" s="214"/>
      <c r="J58" s="18"/>
      <c r="K58" s="133"/>
      <c r="M58" s="3"/>
    </row>
    <row r="59" spans="1:11" ht="15.75">
      <c r="A59" s="171"/>
      <c r="B59" s="172"/>
      <c r="C59" s="207" t="s">
        <v>163</v>
      </c>
      <c r="D59" s="208" t="s">
        <v>164</v>
      </c>
      <c r="E59" s="209">
        <v>0</v>
      </c>
      <c r="F59" s="210"/>
      <c r="G59" s="209">
        <v>20000</v>
      </c>
      <c r="H59" s="210"/>
      <c r="I59" s="211">
        <f>E59+G59</f>
        <v>20000</v>
      </c>
      <c r="J59" s="17"/>
      <c r="K59" s="131"/>
    </row>
    <row r="60" spans="1:13" ht="15.75">
      <c r="A60" s="169"/>
      <c r="B60" s="173"/>
      <c r="C60" s="212"/>
      <c r="D60" s="213"/>
      <c r="E60" s="214"/>
      <c r="F60" s="215"/>
      <c r="G60" s="214"/>
      <c r="H60" s="215"/>
      <c r="I60" s="214"/>
      <c r="J60" s="18"/>
      <c r="K60" s="133"/>
      <c r="M60" s="3"/>
    </row>
    <row r="61" spans="1:11" ht="15.75">
      <c r="A61" s="171"/>
      <c r="B61" s="172"/>
      <c r="C61" s="207" t="s">
        <v>165</v>
      </c>
      <c r="D61" s="208" t="s">
        <v>166</v>
      </c>
      <c r="E61" s="209">
        <v>0</v>
      </c>
      <c r="F61" s="210"/>
      <c r="G61" s="209">
        <v>30000</v>
      </c>
      <c r="H61" s="210"/>
      <c r="I61" s="211">
        <f>E61+G61</f>
        <v>30000</v>
      </c>
      <c r="J61" s="17"/>
      <c r="K61" s="131"/>
    </row>
    <row r="62" spans="1:13" ht="15.75">
      <c r="A62" s="169"/>
      <c r="B62" s="173"/>
      <c r="C62" s="212"/>
      <c r="D62" s="213"/>
      <c r="E62" s="214"/>
      <c r="F62" s="215"/>
      <c r="G62" s="214"/>
      <c r="H62" s="215"/>
      <c r="I62" s="214"/>
      <c r="J62" s="18"/>
      <c r="K62" s="133"/>
      <c r="M62" s="3"/>
    </row>
    <row r="63" spans="1:11" ht="15.75">
      <c r="A63" s="171"/>
      <c r="B63" s="172"/>
      <c r="C63" s="207" t="s">
        <v>167</v>
      </c>
      <c r="D63" s="208" t="s">
        <v>126</v>
      </c>
      <c r="E63" s="209">
        <v>0</v>
      </c>
      <c r="F63" s="210"/>
      <c r="G63" s="209">
        <v>135000</v>
      </c>
      <c r="H63" s="210"/>
      <c r="I63" s="211">
        <f>E63+G63</f>
        <v>135000</v>
      </c>
      <c r="J63" s="17"/>
      <c r="K63" s="131"/>
    </row>
    <row r="64" spans="1:13" ht="15.75">
      <c r="A64" s="169"/>
      <c r="B64" s="173"/>
      <c r="C64" s="212"/>
      <c r="D64" s="213"/>
      <c r="E64" s="214"/>
      <c r="F64" s="215"/>
      <c r="G64" s="214"/>
      <c r="H64" s="215"/>
      <c r="I64" s="214"/>
      <c r="J64" s="18"/>
      <c r="K64" s="133"/>
      <c r="M64" s="3"/>
    </row>
    <row r="65" spans="1:11" ht="15.75">
      <c r="A65" s="171"/>
      <c r="B65" s="172"/>
      <c r="C65" s="207" t="s">
        <v>168</v>
      </c>
      <c r="D65" s="208" t="s">
        <v>127</v>
      </c>
      <c r="E65" s="209">
        <v>0</v>
      </c>
      <c r="F65" s="210"/>
      <c r="G65" s="209">
        <v>100000</v>
      </c>
      <c r="H65" s="210"/>
      <c r="I65" s="211">
        <f>E65+G65</f>
        <v>100000</v>
      </c>
      <c r="J65" s="17"/>
      <c r="K65" s="131"/>
    </row>
    <row r="66" spans="1:13" ht="15.75">
      <c r="A66" s="169"/>
      <c r="B66" s="170"/>
      <c r="C66" s="216"/>
      <c r="D66" s="217"/>
      <c r="E66" s="214"/>
      <c r="F66" s="218"/>
      <c r="G66" s="214"/>
      <c r="H66" s="218"/>
      <c r="I66" s="214"/>
      <c r="J66" s="16"/>
      <c r="K66" s="133"/>
      <c r="M66" s="3"/>
    </row>
    <row r="67" spans="1:11" ht="15.75">
      <c r="A67" s="171"/>
      <c r="B67" s="172"/>
      <c r="C67" s="207" t="s">
        <v>169</v>
      </c>
      <c r="D67" s="208" t="s">
        <v>115</v>
      </c>
      <c r="E67" s="209">
        <v>0</v>
      </c>
      <c r="F67" s="210"/>
      <c r="G67" s="209">
        <v>224441</v>
      </c>
      <c r="H67" s="210"/>
      <c r="I67" s="211">
        <f>E67+G67</f>
        <v>224441</v>
      </c>
      <c r="J67" s="17"/>
      <c r="K67" s="131"/>
    </row>
    <row r="68" spans="1:13" ht="15.75">
      <c r="A68" s="169"/>
      <c r="B68" s="173"/>
      <c r="C68" s="212"/>
      <c r="D68" s="213"/>
      <c r="E68" s="214"/>
      <c r="F68" s="215"/>
      <c r="G68" s="214"/>
      <c r="H68" s="215"/>
      <c r="I68" s="214"/>
      <c r="J68" s="18"/>
      <c r="K68" s="133"/>
      <c r="M68" s="3"/>
    </row>
    <row r="69" spans="1:11" ht="15.75">
      <c r="A69" s="171"/>
      <c r="B69" s="172"/>
      <c r="C69" s="207" t="s">
        <v>170</v>
      </c>
      <c r="D69" s="208" t="s">
        <v>171</v>
      </c>
      <c r="E69" s="209">
        <v>0</v>
      </c>
      <c r="F69" s="210"/>
      <c r="G69" s="209">
        <v>15000</v>
      </c>
      <c r="H69" s="210"/>
      <c r="I69" s="211">
        <f>E69+G69</f>
        <v>15000</v>
      </c>
      <c r="J69" s="17"/>
      <c r="K69" s="131"/>
    </row>
    <row r="70" spans="1:13" ht="15.75">
      <c r="A70" s="169"/>
      <c r="B70" s="173"/>
      <c r="C70" s="212"/>
      <c r="D70" s="213"/>
      <c r="E70" s="214"/>
      <c r="F70" s="215"/>
      <c r="G70" s="214"/>
      <c r="H70" s="215"/>
      <c r="I70" s="214"/>
      <c r="J70" s="18"/>
      <c r="K70" s="133"/>
      <c r="M70" s="3"/>
    </row>
    <row r="71" spans="1:11" ht="15.75">
      <c r="A71" s="171"/>
      <c r="B71" s="172"/>
      <c r="C71" s="207" t="s">
        <v>172</v>
      </c>
      <c r="D71" s="208" t="s">
        <v>173</v>
      </c>
      <c r="E71" s="209">
        <v>0</v>
      </c>
      <c r="F71" s="210"/>
      <c r="G71" s="209">
        <v>60000</v>
      </c>
      <c r="H71" s="210"/>
      <c r="I71" s="211">
        <f>E71+G71</f>
        <v>60000</v>
      </c>
      <c r="J71" s="17"/>
      <c r="K71" s="131"/>
    </row>
    <row r="72" spans="1:13" ht="15.75">
      <c r="A72" s="169"/>
      <c r="B72" s="173"/>
      <c r="C72" s="212"/>
      <c r="D72" s="213"/>
      <c r="E72" s="214"/>
      <c r="F72" s="215"/>
      <c r="G72" s="214"/>
      <c r="H72" s="215"/>
      <c r="I72" s="214"/>
      <c r="J72" s="18"/>
      <c r="K72" s="133"/>
      <c r="M72" s="3"/>
    </row>
    <row r="73" spans="1:11" ht="15.75">
      <c r="A73" s="171"/>
      <c r="B73" s="172"/>
      <c r="C73" s="207" t="s">
        <v>175</v>
      </c>
      <c r="D73" s="208" t="s">
        <v>174</v>
      </c>
      <c r="E73" s="209">
        <v>0</v>
      </c>
      <c r="F73" s="210"/>
      <c r="G73" s="209">
        <v>73000</v>
      </c>
      <c r="H73" s="210"/>
      <c r="I73" s="211">
        <f>E73+G73</f>
        <v>73000</v>
      </c>
      <c r="J73" s="17"/>
      <c r="K73" s="131"/>
    </row>
    <row r="74" spans="1:13" ht="15.75">
      <c r="A74" s="169"/>
      <c r="B74" s="173"/>
      <c r="C74" s="212"/>
      <c r="D74" s="213"/>
      <c r="E74" s="214"/>
      <c r="F74" s="215"/>
      <c r="G74" s="214"/>
      <c r="H74" s="215"/>
      <c r="I74" s="214"/>
      <c r="J74" s="18"/>
      <c r="K74" s="133"/>
      <c r="M74" s="3"/>
    </row>
    <row r="75" spans="1:11" ht="15.75">
      <c r="A75" s="171"/>
      <c r="B75" s="172"/>
      <c r="C75" s="207" t="s">
        <v>176</v>
      </c>
      <c r="D75" s="208" t="s">
        <v>178</v>
      </c>
      <c r="E75" s="209">
        <v>0</v>
      </c>
      <c r="F75" s="210"/>
      <c r="G75" s="209">
        <v>75000</v>
      </c>
      <c r="H75" s="210"/>
      <c r="I75" s="211">
        <f>E75+G75</f>
        <v>75000</v>
      </c>
      <c r="J75" s="17"/>
      <c r="K75" s="131">
        <v>10</v>
      </c>
    </row>
    <row r="76" spans="1:13" ht="15.75">
      <c r="A76" s="169"/>
      <c r="B76" s="173"/>
      <c r="C76" s="212"/>
      <c r="D76" s="213"/>
      <c r="E76" s="214"/>
      <c r="F76" s="215"/>
      <c r="G76" s="214"/>
      <c r="H76" s="215"/>
      <c r="I76" s="214"/>
      <c r="J76" s="18"/>
      <c r="K76" s="133"/>
      <c r="M76" s="3"/>
    </row>
    <row r="77" spans="1:11" ht="15.75">
      <c r="A77" s="171"/>
      <c r="B77" s="172"/>
      <c r="C77" s="207" t="s">
        <v>177</v>
      </c>
      <c r="D77" s="208" t="s">
        <v>179</v>
      </c>
      <c r="E77" s="209">
        <v>0</v>
      </c>
      <c r="F77" s="210"/>
      <c r="G77" s="209">
        <v>15000</v>
      </c>
      <c r="H77" s="210"/>
      <c r="I77" s="211">
        <f>E77+G77</f>
        <v>15000</v>
      </c>
      <c r="J77" s="17"/>
      <c r="K77" s="131">
        <v>1</v>
      </c>
    </row>
    <row r="78" spans="1:13" ht="15.75">
      <c r="A78" s="169"/>
      <c r="B78" s="173"/>
      <c r="C78" s="212"/>
      <c r="D78" s="213"/>
      <c r="E78" s="214"/>
      <c r="F78" s="215"/>
      <c r="G78" s="214"/>
      <c r="H78" s="215"/>
      <c r="I78" s="214"/>
      <c r="J78" s="18"/>
      <c r="K78" s="133"/>
      <c r="M78" s="3"/>
    </row>
    <row r="79" spans="1:11" ht="15.75">
      <c r="A79" s="171"/>
      <c r="B79" s="172"/>
      <c r="C79" s="207" t="s">
        <v>180</v>
      </c>
      <c r="D79" s="208" t="s">
        <v>181</v>
      </c>
      <c r="E79" s="209">
        <v>0</v>
      </c>
      <c r="F79" s="210"/>
      <c r="G79" s="209">
        <v>130000</v>
      </c>
      <c r="H79" s="210"/>
      <c r="I79" s="211">
        <f>E79+G79</f>
        <v>130000</v>
      </c>
      <c r="J79" s="17"/>
      <c r="K79" s="131">
        <v>1</v>
      </c>
    </row>
    <row r="80" spans="1:12" ht="15.75">
      <c r="A80" s="35"/>
      <c r="B80" s="35"/>
      <c r="C80" s="35"/>
      <c r="D80" s="35"/>
      <c r="E80" s="154"/>
      <c r="F80" s="155"/>
      <c r="G80" s="149"/>
      <c r="H80" s="150"/>
      <c r="I80" s="35"/>
      <c r="J80" s="52"/>
      <c r="K80" s="49"/>
      <c r="L80" s="35"/>
    </row>
    <row r="81" spans="1:12" ht="16.5" thickBot="1">
      <c r="A81" s="35"/>
      <c r="B81" s="35"/>
      <c r="C81" s="35"/>
      <c r="D81" s="35"/>
      <c r="E81" s="156" t="s">
        <v>50</v>
      </c>
      <c r="F81" s="157"/>
      <c r="G81" s="158">
        <f>SUM(G29:G79)</f>
        <v>1564941</v>
      </c>
      <c r="H81" s="152"/>
      <c r="I81" s="35"/>
      <c r="J81" s="97" t="s">
        <v>51</v>
      </c>
      <c r="K81" s="98">
        <f>SUM(K29:K55)</f>
        <v>24</v>
      </c>
      <c r="L81" s="35"/>
    </row>
    <row r="82" spans="1:12" ht="15.75">
      <c r="A82" s="74" t="s">
        <v>52</v>
      </c>
      <c r="B82" s="36"/>
      <c r="C82" s="36"/>
      <c r="D82" s="36"/>
      <c r="E82" s="154"/>
      <c r="F82" s="155"/>
      <c r="G82" s="149"/>
      <c r="H82" s="150"/>
      <c r="I82" s="35"/>
      <c r="J82" s="35"/>
      <c r="K82" s="35"/>
      <c r="L82" s="35"/>
    </row>
    <row r="83" spans="1:12" ht="15.75">
      <c r="A83" s="74" t="s">
        <v>53</v>
      </c>
      <c r="B83" s="36"/>
      <c r="C83" s="36"/>
      <c r="D83" s="36"/>
      <c r="E83" s="156" t="s">
        <v>54</v>
      </c>
      <c r="F83" s="157"/>
      <c r="G83" s="151">
        <v>0</v>
      </c>
      <c r="H83" s="152"/>
      <c r="I83" s="35"/>
      <c r="J83" s="35"/>
      <c r="K83" s="35"/>
      <c r="L83" s="35"/>
    </row>
    <row r="84" spans="1:12" ht="15.75">
      <c r="A84" s="74" t="s">
        <v>55</v>
      </c>
      <c r="B84" s="36"/>
      <c r="C84" s="36"/>
      <c r="D84" s="53"/>
      <c r="E84" s="154"/>
      <c r="F84" s="155"/>
      <c r="G84" s="149"/>
      <c r="H84" s="150"/>
      <c r="I84" s="35"/>
      <c r="J84" s="35"/>
      <c r="K84" s="35"/>
      <c r="L84" s="35"/>
    </row>
    <row r="85" spans="1:12" ht="16.5" thickBot="1">
      <c r="A85" s="162" t="s">
        <v>161</v>
      </c>
      <c r="B85" s="35"/>
      <c r="C85" s="35"/>
      <c r="D85" s="35"/>
      <c r="E85" s="159" t="s">
        <v>56</v>
      </c>
      <c r="F85" s="160"/>
      <c r="G85" s="161">
        <f>G81+G83</f>
        <v>1564941</v>
      </c>
      <c r="H85" s="153"/>
      <c r="I85" s="35"/>
      <c r="J85" s="35"/>
      <c r="K85" s="35"/>
      <c r="L85" s="35"/>
    </row>
    <row r="86" spans="1:12" ht="15.75">
      <c r="A86" s="74" t="s">
        <v>57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 ht="15.75">
      <c r="A87" s="22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 ht="15.75">
      <c r="A88" s="82" t="s">
        <v>58</v>
      </c>
      <c r="B88" s="35"/>
      <c r="C88" s="99" t="s">
        <v>59</v>
      </c>
      <c r="D88" s="36"/>
      <c r="E88" s="35"/>
      <c r="F88" s="35"/>
      <c r="G88" s="99" t="s">
        <v>58</v>
      </c>
      <c r="H88" s="35"/>
      <c r="I88" s="100" t="s">
        <v>59</v>
      </c>
      <c r="J88" s="35"/>
      <c r="K88" s="35"/>
      <c r="L88" s="35"/>
    </row>
    <row r="89" spans="1:12" ht="15.75">
      <c r="A89" s="163"/>
      <c r="B89" s="35"/>
      <c r="C89" s="94" t="s">
        <v>119</v>
      </c>
      <c r="D89" s="39"/>
      <c r="E89" s="35"/>
      <c r="F89" s="35"/>
      <c r="G89" s="163"/>
      <c r="H89" s="35"/>
      <c r="I89" s="94"/>
      <c r="J89" s="39"/>
      <c r="K89" s="39"/>
      <c r="L89" s="35"/>
    </row>
    <row r="90" spans="1:12" ht="15.75">
      <c r="A90" s="163"/>
      <c r="B90" s="35"/>
      <c r="C90" s="94"/>
      <c r="D90" s="39"/>
      <c r="E90" s="35"/>
      <c r="F90" s="35"/>
      <c r="G90" s="163"/>
      <c r="H90" s="35"/>
      <c r="I90" s="94"/>
      <c r="J90" s="39"/>
      <c r="K90" s="39"/>
      <c r="L90" s="35"/>
    </row>
    <row r="91" spans="1:12" ht="15.75">
      <c r="A91" s="163"/>
      <c r="B91" s="35"/>
      <c r="C91" s="94"/>
      <c r="D91" s="39"/>
      <c r="E91" s="35"/>
      <c r="F91" s="35"/>
      <c r="G91" s="163"/>
      <c r="H91" s="35"/>
      <c r="I91" s="94"/>
      <c r="J91" s="39"/>
      <c r="K91" s="39"/>
      <c r="L91" s="35"/>
    </row>
    <row r="92" spans="1:12" ht="15.75">
      <c r="A92" s="163"/>
      <c r="B92" s="35"/>
      <c r="C92" s="94"/>
      <c r="D92" s="39"/>
      <c r="E92" s="35"/>
      <c r="F92" s="35"/>
      <c r="G92" s="163"/>
      <c r="H92" s="35"/>
      <c r="I92" s="94"/>
      <c r="J92" s="39"/>
      <c r="K92" s="39"/>
      <c r="L92" s="35"/>
    </row>
    <row r="93" spans="1:12" ht="15.75">
      <c r="A93" s="163"/>
      <c r="B93" s="35"/>
      <c r="C93" s="94"/>
      <c r="D93" s="39"/>
      <c r="E93" s="35"/>
      <c r="F93" s="35"/>
      <c r="G93" s="163"/>
      <c r="H93" s="35"/>
      <c r="I93" s="94"/>
      <c r="J93" s="39"/>
      <c r="K93" s="39"/>
      <c r="L93" s="35"/>
    </row>
    <row r="94" spans="1:12" ht="15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 ht="15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 ht="15.75">
      <c r="A96" s="101" t="s">
        <v>60</v>
      </c>
      <c r="B96" s="54"/>
      <c r="C96" s="54"/>
      <c r="D96" s="55"/>
      <c r="E96" s="35"/>
      <c r="F96" s="35"/>
      <c r="G96" s="101" t="s">
        <v>61</v>
      </c>
      <c r="H96" s="54"/>
      <c r="I96" s="54"/>
      <c r="J96" s="54"/>
      <c r="K96" s="55"/>
      <c r="L96" s="35"/>
    </row>
    <row r="97" spans="1:12" ht="15.75">
      <c r="A97" s="47"/>
      <c r="B97" s="35"/>
      <c r="C97" s="35"/>
      <c r="D97" s="38"/>
      <c r="E97" s="35"/>
      <c r="F97" s="35"/>
      <c r="G97" s="47"/>
      <c r="H97" s="35"/>
      <c r="I97" s="35"/>
      <c r="J97" s="35"/>
      <c r="K97" s="38"/>
      <c r="L97" s="35"/>
    </row>
    <row r="98" spans="1:12" ht="15.75">
      <c r="A98" s="47"/>
      <c r="B98" s="35"/>
      <c r="C98" s="35"/>
      <c r="D98" s="38"/>
      <c r="E98" s="35"/>
      <c r="F98" s="35"/>
      <c r="G98" s="47"/>
      <c r="H98" s="35"/>
      <c r="I98" s="35"/>
      <c r="J98" s="35"/>
      <c r="K98" s="38"/>
      <c r="L98" s="35"/>
    </row>
    <row r="99" spans="1:12" ht="15.75">
      <c r="A99" s="102" t="s">
        <v>62</v>
      </c>
      <c r="B99" s="56"/>
      <c r="C99" s="56"/>
      <c r="D99" s="103" t="s">
        <v>63</v>
      </c>
      <c r="E99" s="104" t="s">
        <v>64</v>
      </c>
      <c r="F99" s="57"/>
      <c r="G99" s="102" t="s">
        <v>65</v>
      </c>
      <c r="H99" s="56"/>
      <c r="I99" s="56"/>
      <c r="J99" s="56"/>
      <c r="K99" s="105" t="s">
        <v>66</v>
      </c>
      <c r="L99" s="35"/>
    </row>
    <row r="100" spans="1:12" ht="15.75">
      <c r="A100" s="47"/>
      <c r="B100" s="35"/>
      <c r="C100" s="35"/>
      <c r="D100" s="38"/>
      <c r="E100" s="35"/>
      <c r="F100" s="35"/>
      <c r="G100" s="47"/>
      <c r="H100" s="35"/>
      <c r="I100" s="35"/>
      <c r="J100" s="35"/>
      <c r="K100" s="38"/>
      <c r="L100" s="35"/>
    </row>
    <row r="101" spans="1:12" ht="15.75">
      <c r="A101" s="47"/>
      <c r="B101" s="35"/>
      <c r="C101" s="35"/>
      <c r="D101" s="38"/>
      <c r="E101" s="35"/>
      <c r="F101" s="35"/>
      <c r="G101" s="47"/>
      <c r="H101" s="35"/>
      <c r="I101" s="35"/>
      <c r="J101" s="35"/>
      <c r="K101" s="38"/>
      <c r="L101" s="35"/>
    </row>
    <row r="102" spans="1:12" ht="15.75">
      <c r="A102" s="106" t="s">
        <v>67</v>
      </c>
      <c r="B102" s="58"/>
      <c r="C102" s="58"/>
      <c r="D102" s="107" t="s">
        <v>63</v>
      </c>
      <c r="E102" s="45"/>
      <c r="F102" s="45"/>
      <c r="G102" s="106" t="s">
        <v>68</v>
      </c>
      <c r="H102" s="58"/>
      <c r="I102" s="58"/>
      <c r="J102" s="58"/>
      <c r="K102" s="108" t="s">
        <v>66</v>
      </c>
      <c r="L102" s="35"/>
    </row>
    <row r="103" spans="1:12" ht="15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ht="15.75">
      <c r="A104" s="66" t="s">
        <v>69</v>
      </c>
      <c r="B104" s="35"/>
      <c r="C104" s="35"/>
      <c r="D104" s="35"/>
      <c r="E104" s="35"/>
      <c r="F104" s="35"/>
      <c r="G104" s="35"/>
      <c r="H104" s="35"/>
      <c r="I104" s="75" t="s">
        <v>70</v>
      </c>
      <c r="J104" s="109">
        <v>3</v>
      </c>
      <c r="K104" s="35"/>
      <c r="L104" s="35"/>
    </row>
    <row r="105" spans="1:12" ht="15.75">
      <c r="A105" s="66"/>
      <c r="B105" s="35"/>
      <c r="C105" s="35"/>
      <c r="D105" s="35"/>
      <c r="E105" s="35"/>
      <c r="F105" s="35"/>
      <c r="G105" s="35"/>
      <c r="H105" s="35"/>
      <c r="I105" s="75"/>
      <c r="J105" s="109"/>
      <c r="K105" s="35"/>
      <c r="L105" s="35"/>
    </row>
    <row r="106" ht="15.75">
      <c r="A106" s="110" t="s">
        <v>71</v>
      </c>
    </row>
    <row r="107" spans="3:11" ht="15.75">
      <c r="C107" s="111" t="s">
        <v>72</v>
      </c>
      <c r="D107" s="5"/>
      <c r="E107" s="5"/>
      <c r="F107" s="5"/>
      <c r="G107" s="5"/>
      <c r="H107" s="20"/>
      <c r="I107" s="21"/>
      <c r="J107" s="21"/>
      <c r="K107" s="7"/>
    </row>
    <row r="108" spans="3:13" ht="15.75">
      <c r="C108" s="111" t="s">
        <v>0</v>
      </c>
      <c r="D108" s="5"/>
      <c r="E108" s="5"/>
      <c r="F108" s="5"/>
      <c r="G108" s="5"/>
      <c r="H108" s="112" t="s">
        <v>73</v>
      </c>
      <c r="I108" s="13"/>
      <c r="J108" s="113"/>
      <c r="K108" s="8"/>
      <c r="M108" s="3"/>
    </row>
    <row r="109" spans="1:11" ht="15.75">
      <c r="A109" s="114" t="s">
        <v>2</v>
      </c>
      <c r="C109" s="111" t="s">
        <v>3</v>
      </c>
      <c r="D109" s="5"/>
      <c r="E109" s="5"/>
      <c r="F109" s="5"/>
      <c r="G109" s="5"/>
      <c r="H109" s="14"/>
      <c r="K109" s="6"/>
    </row>
    <row r="110" spans="1:11" ht="15.75">
      <c r="A110" s="114" t="s">
        <v>75</v>
      </c>
      <c r="C110" s="111" t="s">
        <v>6</v>
      </c>
      <c r="D110" s="5"/>
      <c r="E110" s="5"/>
      <c r="F110" s="5"/>
      <c r="G110" s="5"/>
      <c r="H110" s="112" t="s">
        <v>74</v>
      </c>
      <c r="I110" s="13"/>
      <c r="J110" s="113" t="str">
        <f>I3</f>
        <v>85-6000313</v>
      </c>
      <c r="K110" s="8"/>
    </row>
    <row r="111" spans="1:11" ht="15.75">
      <c r="A111" s="114" t="s">
        <v>76</v>
      </c>
      <c r="C111" s="111" t="s">
        <v>9</v>
      </c>
      <c r="D111" s="5"/>
      <c r="E111" s="5"/>
      <c r="F111" s="5"/>
      <c r="G111" s="5"/>
      <c r="H111" s="115" t="s">
        <v>10</v>
      </c>
      <c r="K111" s="6"/>
    </row>
    <row r="112" spans="1:11" ht="15.75">
      <c r="A112" s="114" t="s">
        <v>78</v>
      </c>
      <c r="D112" s="5"/>
      <c r="E112" s="5"/>
      <c r="F112" s="5"/>
      <c r="G112" s="5"/>
      <c r="H112" s="164"/>
      <c r="I112" s="74" t="s">
        <v>77</v>
      </c>
      <c r="K112" s="6"/>
    </row>
    <row r="113" spans="1:11" ht="15.75">
      <c r="A113" s="114" t="s">
        <v>80</v>
      </c>
      <c r="C113" s="111" t="s">
        <v>14</v>
      </c>
      <c r="D113" s="5"/>
      <c r="E113" s="5"/>
      <c r="F113" s="5"/>
      <c r="G113" s="5"/>
      <c r="H113" s="15"/>
      <c r="I113" s="74" t="s">
        <v>79</v>
      </c>
      <c r="K113" s="6"/>
    </row>
    <row r="114" spans="8:11" ht="15.75">
      <c r="H114" s="15"/>
      <c r="K114" s="6"/>
    </row>
    <row r="115" spans="4:11" ht="15.75">
      <c r="D115" s="116" t="s">
        <v>16</v>
      </c>
      <c r="E115" s="113" t="str">
        <f>E7</f>
        <v>2006-07</v>
      </c>
      <c r="H115" s="164"/>
      <c r="I115" s="74" t="s">
        <v>17</v>
      </c>
      <c r="K115" s="6"/>
    </row>
    <row r="116" spans="8:11" ht="15.75">
      <c r="H116" s="15"/>
      <c r="K116" s="6"/>
    </row>
    <row r="117" spans="1:11" ht="15.75">
      <c r="A117" s="78" t="s">
        <v>82</v>
      </c>
      <c r="E117" s="113">
        <f>D10</f>
        <v>0</v>
      </c>
      <c r="H117" s="189" t="str">
        <f>$H$8</f>
        <v>X</v>
      </c>
      <c r="I117" s="74" t="s">
        <v>81</v>
      </c>
      <c r="J117" s="117" t="s">
        <v>114</v>
      </c>
      <c r="K117" s="8"/>
    </row>
    <row r="118" spans="1:11" ht="15.75">
      <c r="A118" s="118" t="s">
        <v>84</v>
      </c>
      <c r="B118" s="33"/>
      <c r="C118" s="33"/>
      <c r="D118" s="33"/>
      <c r="H118" s="15"/>
      <c r="J118" s="2" t="s">
        <v>83</v>
      </c>
      <c r="K118" s="9"/>
    </row>
    <row r="119" spans="1:11" ht="15.75">
      <c r="A119" s="29"/>
      <c r="E119" s="21"/>
      <c r="F119" s="7"/>
      <c r="H119" s="15"/>
      <c r="K119" s="6"/>
    </row>
    <row r="120" spans="1:11" ht="15.75">
      <c r="A120" s="79" t="s">
        <v>21</v>
      </c>
      <c r="B120" s="113" t="str">
        <f>B13</f>
        <v>JULY 1, 2006</v>
      </c>
      <c r="C120" s="119" t="s">
        <v>22</v>
      </c>
      <c r="D120" s="113" t="str">
        <f>D13</f>
        <v>JUNE 30, 2007</v>
      </c>
      <c r="F120" s="6"/>
      <c r="H120" s="15"/>
      <c r="K120" s="6"/>
    </row>
    <row r="121" spans="1:11" ht="15.75">
      <c r="A121" s="11"/>
      <c r="F121" s="6"/>
      <c r="H121" s="120" t="s">
        <v>85</v>
      </c>
      <c r="I121" s="165" t="str">
        <f>I10</f>
        <v>Idea-B Entitlement</v>
      </c>
      <c r="J121" s="166"/>
      <c r="K121" s="167"/>
    </row>
    <row r="122" spans="1:11" ht="15.75">
      <c r="A122" s="79" t="s">
        <v>86</v>
      </c>
      <c r="D122" s="113">
        <f>D15</f>
        <v>0</v>
      </c>
      <c r="F122" s="6"/>
      <c r="H122" s="11"/>
      <c r="K122" s="6"/>
    </row>
    <row r="123" spans="1:11" ht="15.75">
      <c r="A123" s="27"/>
      <c r="E123" s="22"/>
      <c r="F123" s="6"/>
      <c r="H123" s="164"/>
      <c r="I123" s="74" t="s">
        <v>20</v>
      </c>
      <c r="J123" s="22"/>
      <c r="K123" s="6"/>
    </row>
    <row r="124" spans="1:11" ht="15.75">
      <c r="A124" s="79" t="s">
        <v>87</v>
      </c>
      <c r="D124" s="113">
        <f>D16</f>
        <v>2989284</v>
      </c>
      <c r="F124" s="6"/>
      <c r="H124" s="28"/>
      <c r="I124" s="13"/>
      <c r="J124" s="13"/>
      <c r="K124" s="8"/>
    </row>
    <row r="125" spans="1:11" ht="15.75">
      <c r="A125" s="27"/>
      <c r="F125" s="6"/>
      <c r="H125" s="15"/>
      <c r="K125" s="6"/>
    </row>
    <row r="126" spans="1:11" ht="15.75">
      <c r="A126" s="79" t="s">
        <v>89</v>
      </c>
      <c r="D126" s="113">
        <f>$D$19</f>
        <v>2989284</v>
      </c>
      <c r="F126" s="6"/>
      <c r="H126" s="121" t="s">
        <v>88</v>
      </c>
      <c r="K126" s="6"/>
    </row>
    <row r="127" spans="1:11" ht="15.75">
      <c r="A127" s="27"/>
      <c r="F127" s="6"/>
      <c r="H127" s="189" t="s">
        <v>108</v>
      </c>
      <c r="I127" s="1" t="s">
        <v>90</v>
      </c>
      <c r="J127" s="83" t="s">
        <v>27</v>
      </c>
      <c r="K127" s="9"/>
    </row>
    <row r="128" spans="1:11" ht="15.75">
      <c r="A128" s="115" t="s">
        <v>92</v>
      </c>
      <c r="B128" s="5"/>
      <c r="C128" s="5"/>
      <c r="D128" s="122">
        <f>$D$21</f>
        <v>2989284</v>
      </c>
      <c r="F128" s="6"/>
      <c r="H128" s="168"/>
      <c r="I128" s="1" t="s">
        <v>91</v>
      </c>
      <c r="K128" s="6"/>
    </row>
    <row r="129" spans="1:11" ht="15.75">
      <c r="A129" s="12"/>
      <c r="B129" s="13"/>
      <c r="C129" s="13"/>
      <c r="D129" s="13"/>
      <c r="E129" s="13"/>
      <c r="F129" s="8"/>
      <c r="H129" s="168"/>
      <c r="I129" s="1" t="s">
        <v>93</v>
      </c>
      <c r="K129" s="6"/>
    </row>
    <row r="130" spans="8:11" ht="15.75">
      <c r="H130" s="190"/>
      <c r="I130" s="1" t="s">
        <v>94</v>
      </c>
      <c r="K130" s="6"/>
    </row>
    <row r="131" spans="1:11" ht="15.75">
      <c r="A131" s="110" t="s">
        <v>95</v>
      </c>
      <c r="B131" s="113" t="str">
        <f>B23</f>
        <v>Gasdsden Independent School District</v>
      </c>
      <c r="C131" s="13"/>
      <c r="D131" s="13"/>
      <c r="H131" s="12"/>
      <c r="I131" s="13"/>
      <c r="J131" s="13"/>
      <c r="K131" s="8"/>
    </row>
    <row r="132" ht="15.75">
      <c r="A132" s="10"/>
    </row>
    <row r="133" spans="1:7" ht="15.75">
      <c r="A133" s="110" t="s">
        <v>96</v>
      </c>
      <c r="B133" s="113" t="str">
        <f>E23</f>
        <v>Selma Nevarez-SPED Director or Julie Hernandez</v>
      </c>
      <c r="C133" s="13"/>
      <c r="D133" s="13"/>
      <c r="E133" s="110" t="s">
        <v>97</v>
      </c>
      <c r="F133" s="113" t="str">
        <f>J23</f>
        <v>(505) 882-6221</v>
      </c>
      <c r="G133" s="13"/>
    </row>
    <row r="135" spans="1:4" ht="15.75">
      <c r="A135" s="78" t="s">
        <v>98</v>
      </c>
      <c r="B135" s="5"/>
      <c r="C135" s="5"/>
      <c r="D135" s="113">
        <f>D128</f>
        <v>2989284</v>
      </c>
    </row>
    <row r="137" spans="1:11" ht="16.5" thickBot="1">
      <c r="A137" s="78" t="s">
        <v>71</v>
      </c>
      <c r="B137" s="85" t="s">
        <v>34</v>
      </c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5.75">
      <c r="A138" s="123" t="s">
        <v>35</v>
      </c>
      <c r="B138" s="124" t="s">
        <v>36</v>
      </c>
      <c r="C138" s="30"/>
      <c r="D138" s="24"/>
      <c r="E138" s="23"/>
      <c r="F138" s="24"/>
      <c r="G138" s="23"/>
      <c r="H138" s="24"/>
      <c r="I138" s="23"/>
      <c r="J138" s="24"/>
      <c r="K138" s="24"/>
    </row>
    <row r="139" spans="1:11" ht="15.75">
      <c r="A139" s="126" t="s">
        <v>37</v>
      </c>
      <c r="B139" s="85" t="s">
        <v>38</v>
      </c>
      <c r="C139" s="31"/>
      <c r="D139" s="25"/>
      <c r="E139" s="85" t="s">
        <v>39</v>
      </c>
      <c r="F139" s="25"/>
      <c r="G139" s="85" t="s">
        <v>40</v>
      </c>
      <c r="H139" s="31"/>
      <c r="I139" s="85" t="s">
        <v>41</v>
      </c>
      <c r="J139" s="31"/>
      <c r="K139" s="125" t="s">
        <v>42</v>
      </c>
    </row>
    <row r="140" spans="1:11" ht="16.5" thickBot="1">
      <c r="A140" s="129" t="s">
        <v>43</v>
      </c>
      <c r="B140" s="130" t="s">
        <v>44</v>
      </c>
      <c r="C140" s="130" t="s">
        <v>45</v>
      </c>
      <c r="D140" s="128" t="s">
        <v>46</v>
      </c>
      <c r="E140" s="127" t="s">
        <v>47</v>
      </c>
      <c r="F140" s="26"/>
      <c r="G140" s="127" t="s">
        <v>48</v>
      </c>
      <c r="H140" s="32"/>
      <c r="I140" s="127" t="s">
        <v>47</v>
      </c>
      <c r="J140" s="32"/>
      <c r="K140" s="128" t="s">
        <v>49</v>
      </c>
    </row>
    <row r="141" spans="1:11" ht="15.75">
      <c r="A141" s="169"/>
      <c r="B141" s="170"/>
      <c r="C141" s="170"/>
      <c r="D141" s="16"/>
      <c r="E141" s="176"/>
      <c r="F141" s="177"/>
      <c r="G141" s="176"/>
      <c r="H141" s="177"/>
      <c r="I141" s="176"/>
      <c r="J141" s="16"/>
      <c r="K141" s="16"/>
    </row>
    <row r="142" spans="1:11" ht="15.75">
      <c r="A142" s="171" t="s">
        <v>113</v>
      </c>
      <c r="B142" s="172"/>
      <c r="C142" s="172" t="s">
        <v>182</v>
      </c>
      <c r="D142" s="132" t="s">
        <v>183</v>
      </c>
      <c r="E142" s="178">
        <v>0</v>
      </c>
      <c r="F142" s="179"/>
      <c r="G142" s="178">
        <v>600000</v>
      </c>
      <c r="H142" s="179"/>
      <c r="I142" s="180">
        <f>E142+G142</f>
        <v>600000</v>
      </c>
      <c r="J142" s="17"/>
      <c r="K142" s="131"/>
    </row>
    <row r="143" spans="1:13" ht="15.75">
      <c r="A143" s="169"/>
      <c r="B143" s="173"/>
      <c r="C143" s="173"/>
      <c r="D143" s="18"/>
      <c r="E143" s="176"/>
      <c r="F143" s="181"/>
      <c r="G143" s="176"/>
      <c r="H143" s="181"/>
      <c r="I143" s="176"/>
      <c r="J143" s="18"/>
      <c r="K143" s="133"/>
      <c r="M143" s="3"/>
    </row>
    <row r="144" spans="1:11" ht="15.75">
      <c r="A144" s="171"/>
      <c r="B144" s="172"/>
      <c r="C144" s="172" t="s">
        <v>184</v>
      </c>
      <c r="D144" s="132" t="s">
        <v>185</v>
      </c>
      <c r="E144" s="178">
        <v>0</v>
      </c>
      <c r="F144" s="179"/>
      <c r="G144" s="178">
        <v>80000</v>
      </c>
      <c r="H144" s="179"/>
      <c r="I144" s="180">
        <f>E144+G144</f>
        <v>80000</v>
      </c>
      <c r="J144" s="17"/>
      <c r="K144" s="131"/>
    </row>
    <row r="145" spans="1:13" ht="15.75">
      <c r="A145" s="169"/>
      <c r="B145" s="173"/>
      <c r="C145" s="173"/>
      <c r="D145" s="18"/>
      <c r="E145" s="176"/>
      <c r="F145" s="181"/>
      <c r="G145" s="176"/>
      <c r="H145" s="181"/>
      <c r="I145" s="176"/>
      <c r="J145" s="18"/>
      <c r="K145" s="133"/>
      <c r="M145" s="3"/>
    </row>
    <row r="146" spans="1:11" ht="15.75">
      <c r="A146" s="171"/>
      <c r="B146" s="172"/>
      <c r="C146" s="172" t="s">
        <v>186</v>
      </c>
      <c r="D146" s="132" t="s">
        <v>187</v>
      </c>
      <c r="E146" s="178">
        <v>0</v>
      </c>
      <c r="F146" s="179"/>
      <c r="G146" s="178">
        <v>11000</v>
      </c>
      <c r="H146" s="179"/>
      <c r="I146" s="180">
        <f>E146+G146</f>
        <v>11000</v>
      </c>
      <c r="J146" s="17"/>
      <c r="K146" s="131"/>
    </row>
    <row r="147" spans="1:13" ht="15.75">
      <c r="A147" s="169"/>
      <c r="B147" s="173"/>
      <c r="C147" s="173"/>
      <c r="D147" s="18"/>
      <c r="E147" s="176"/>
      <c r="F147" s="181"/>
      <c r="G147" s="176"/>
      <c r="H147" s="181"/>
      <c r="I147" s="176"/>
      <c r="J147" s="18"/>
      <c r="K147" s="133"/>
      <c r="M147" s="3"/>
    </row>
    <row r="148" spans="1:11" ht="15.75">
      <c r="A148" s="171"/>
      <c r="B148" s="172"/>
      <c r="C148" s="172" t="s">
        <v>188</v>
      </c>
      <c r="D148" s="132" t="s">
        <v>189</v>
      </c>
      <c r="E148" s="178">
        <v>0</v>
      </c>
      <c r="F148" s="179"/>
      <c r="G148" s="178">
        <v>50000</v>
      </c>
      <c r="H148" s="179"/>
      <c r="I148" s="180">
        <f>E148+G148</f>
        <v>50000</v>
      </c>
      <c r="J148" s="17"/>
      <c r="K148" s="131"/>
    </row>
    <row r="149" spans="1:13" ht="15.75">
      <c r="A149" s="169"/>
      <c r="B149" s="173"/>
      <c r="C149" s="173"/>
      <c r="D149" s="18"/>
      <c r="E149" s="176"/>
      <c r="F149" s="181"/>
      <c r="G149" s="176"/>
      <c r="H149" s="181"/>
      <c r="I149" s="176"/>
      <c r="J149" s="18"/>
      <c r="K149" s="133"/>
      <c r="M149" s="3"/>
    </row>
    <row r="150" spans="1:11" ht="15.75">
      <c r="A150" s="171"/>
      <c r="B150" s="172"/>
      <c r="C150" s="172" t="s">
        <v>190</v>
      </c>
      <c r="D150" s="132" t="s">
        <v>144</v>
      </c>
      <c r="E150" s="178">
        <v>0</v>
      </c>
      <c r="F150" s="179"/>
      <c r="G150" s="178">
        <v>10000</v>
      </c>
      <c r="H150" s="179"/>
      <c r="I150" s="180">
        <f>E150+G150</f>
        <v>10000</v>
      </c>
      <c r="J150" s="17"/>
      <c r="K150" s="131"/>
    </row>
    <row r="151" spans="1:13" ht="15.75">
      <c r="A151" s="169"/>
      <c r="B151" s="170"/>
      <c r="C151" s="173"/>
      <c r="D151" s="18"/>
      <c r="E151" s="176"/>
      <c r="F151" s="181"/>
      <c r="G151" s="176"/>
      <c r="H151" s="177"/>
      <c r="I151" s="176"/>
      <c r="J151" s="16"/>
      <c r="K151" s="133"/>
      <c r="M151" s="3"/>
    </row>
    <row r="152" spans="1:11" ht="15.75">
      <c r="A152" s="171"/>
      <c r="B152" s="172"/>
      <c r="C152" s="172" t="s">
        <v>191</v>
      </c>
      <c r="D152" s="132" t="s">
        <v>145</v>
      </c>
      <c r="E152" s="178">
        <v>0</v>
      </c>
      <c r="F152" s="179"/>
      <c r="G152" s="178">
        <v>50000</v>
      </c>
      <c r="H152" s="179"/>
      <c r="I152" s="180">
        <f>E152+G152</f>
        <v>50000</v>
      </c>
      <c r="J152" s="17"/>
      <c r="K152" s="131"/>
    </row>
    <row r="153" spans="1:13" ht="15.75">
      <c r="A153" s="169"/>
      <c r="B153" s="173"/>
      <c r="C153" s="173"/>
      <c r="D153" s="18"/>
      <c r="E153" s="176"/>
      <c r="F153" s="181"/>
      <c r="G153" s="176"/>
      <c r="H153" s="181"/>
      <c r="I153" s="176"/>
      <c r="J153" s="18"/>
      <c r="K153" s="133"/>
      <c r="M153" s="3"/>
    </row>
    <row r="154" spans="1:11" ht="15.75">
      <c r="A154" s="171"/>
      <c r="B154" s="172"/>
      <c r="C154" s="172" t="s">
        <v>192</v>
      </c>
      <c r="D154" s="132" t="s">
        <v>121</v>
      </c>
      <c r="E154" s="178">
        <v>0</v>
      </c>
      <c r="F154" s="179"/>
      <c r="G154" s="178">
        <v>2000</v>
      </c>
      <c r="H154" s="179"/>
      <c r="I154" s="180">
        <f>E154+G154</f>
        <v>2000</v>
      </c>
      <c r="J154" s="17"/>
      <c r="K154" s="131"/>
    </row>
    <row r="155" spans="1:13" ht="15.75">
      <c r="A155" s="169"/>
      <c r="B155" s="173"/>
      <c r="C155" s="173"/>
      <c r="D155" s="18"/>
      <c r="E155" s="176"/>
      <c r="F155" s="181"/>
      <c r="G155" s="176"/>
      <c r="H155" s="181"/>
      <c r="I155" s="176"/>
      <c r="J155" s="18"/>
      <c r="K155" s="133"/>
      <c r="M155" s="3"/>
    </row>
    <row r="156" spans="1:11" ht="15.75">
      <c r="A156" s="171"/>
      <c r="B156" s="172"/>
      <c r="C156" s="172" t="s">
        <v>193</v>
      </c>
      <c r="D156" s="132" t="s">
        <v>122</v>
      </c>
      <c r="E156" s="178">
        <v>0</v>
      </c>
      <c r="F156" s="179"/>
      <c r="G156" s="178">
        <v>3000</v>
      </c>
      <c r="H156" s="179"/>
      <c r="I156" s="180">
        <f>E156+G156</f>
        <v>3000</v>
      </c>
      <c r="J156" s="17"/>
      <c r="K156" s="131"/>
    </row>
    <row r="157" spans="1:13" ht="15.75">
      <c r="A157" s="169"/>
      <c r="B157" s="173"/>
      <c r="C157" s="173"/>
      <c r="D157" s="18"/>
      <c r="E157" s="176"/>
      <c r="F157" s="181"/>
      <c r="G157" s="176"/>
      <c r="H157" s="181"/>
      <c r="I157" s="176"/>
      <c r="J157" s="18"/>
      <c r="K157" s="133"/>
      <c r="M157" s="3"/>
    </row>
    <row r="158" spans="1:11" ht="15.75">
      <c r="A158" s="171"/>
      <c r="B158" s="172"/>
      <c r="C158" s="172" t="s">
        <v>194</v>
      </c>
      <c r="D158" s="132" t="s">
        <v>123</v>
      </c>
      <c r="E158" s="178">
        <v>0</v>
      </c>
      <c r="F158" s="179"/>
      <c r="G158" s="200">
        <v>2500</v>
      </c>
      <c r="H158" s="179"/>
      <c r="I158" s="180">
        <f>E158+G158</f>
        <v>2500</v>
      </c>
      <c r="J158" s="17"/>
      <c r="K158" s="131"/>
    </row>
    <row r="159" spans="1:13" ht="15.75">
      <c r="A159" s="169"/>
      <c r="B159" s="173"/>
      <c r="C159" s="173"/>
      <c r="D159" s="18"/>
      <c r="E159" s="176"/>
      <c r="F159" s="181"/>
      <c r="G159" s="176"/>
      <c r="H159" s="181"/>
      <c r="I159" s="176"/>
      <c r="J159" s="18"/>
      <c r="K159" s="133"/>
      <c r="M159" s="3"/>
    </row>
    <row r="160" spans="1:11" ht="15.75">
      <c r="A160" s="171"/>
      <c r="B160" s="172"/>
      <c r="C160" s="172" t="s">
        <v>195</v>
      </c>
      <c r="D160" s="132" t="s">
        <v>158</v>
      </c>
      <c r="E160" s="178">
        <v>0</v>
      </c>
      <c r="F160" s="179"/>
      <c r="G160" s="200">
        <v>2000</v>
      </c>
      <c r="H160" s="179"/>
      <c r="I160" s="180">
        <f>E160+G160</f>
        <v>2000</v>
      </c>
      <c r="J160" s="17"/>
      <c r="K160" s="131">
        <v>10</v>
      </c>
    </row>
    <row r="161" spans="1:13" ht="15.75">
      <c r="A161" s="169"/>
      <c r="B161" s="173"/>
      <c r="C161" s="173"/>
      <c r="D161" s="18"/>
      <c r="E161" s="176"/>
      <c r="F161" s="181"/>
      <c r="G161" s="176"/>
      <c r="H161" s="181"/>
      <c r="I161" s="176"/>
      <c r="J161" s="18"/>
      <c r="K161" s="133"/>
      <c r="M161" s="3"/>
    </row>
    <row r="162" spans="1:11" ht="15.75">
      <c r="A162" s="171"/>
      <c r="B162" s="172"/>
      <c r="C162" s="172" t="s">
        <v>196</v>
      </c>
      <c r="D162" s="132" t="s">
        <v>116</v>
      </c>
      <c r="E162" s="178">
        <v>0</v>
      </c>
      <c r="F162" s="179"/>
      <c r="G162" s="178">
        <v>8000</v>
      </c>
      <c r="H162" s="179"/>
      <c r="I162" s="180">
        <f>E162+G162</f>
        <v>8000</v>
      </c>
      <c r="J162" s="17"/>
      <c r="K162" s="131">
        <v>1</v>
      </c>
    </row>
    <row r="163" spans="1:13" ht="15.75">
      <c r="A163" s="169"/>
      <c r="B163" s="173"/>
      <c r="C163" s="173"/>
      <c r="D163" s="18"/>
      <c r="E163" s="176"/>
      <c r="F163" s="181"/>
      <c r="G163" s="176"/>
      <c r="H163" s="181"/>
      <c r="I163" s="176"/>
      <c r="J163" s="18"/>
      <c r="K163" s="133"/>
      <c r="M163" s="3"/>
    </row>
    <row r="164" spans="1:11" ht="15.75">
      <c r="A164" s="171"/>
      <c r="B164" s="172"/>
      <c r="C164" s="172" t="s">
        <v>197</v>
      </c>
      <c r="D164" s="132" t="s">
        <v>131</v>
      </c>
      <c r="E164" s="178">
        <v>0</v>
      </c>
      <c r="F164" s="179"/>
      <c r="G164" s="178">
        <v>2000</v>
      </c>
      <c r="H164" s="179"/>
      <c r="I164" s="180">
        <f>E164+G164</f>
        <v>2000</v>
      </c>
      <c r="J164" s="17"/>
      <c r="K164" s="131">
        <v>1</v>
      </c>
    </row>
    <row r="165" spans="1:13" ht="15.75">
      <c r="A165" s="169"/>
      <c r="B165" s="173"/>
      <c r="C165" s="173"/>
      <c r="D165" s="18"/>
      <c r="E165" s="176"/>
      <c r="F165" s="181"/>
      <c r="G165" s="176"/>
      <c r="H165" s="181"/>
      <c r="I165" s="176"/>
      <c r="J165" s="18"/>
      <c r="K165" s="133"/>
      <c r="M165" s="3"/>
    </row>
    <row r="166" spans="1:11" ht="15.75">
      <c r="A166" s="171"/>
      <c r="B166" s="172"/>
      <c r="C166" s="172" t="s">
        <v>198</v>
      </c>
      <c r="D166" s="132" t="s">
        <v>199</v>
      </c>
      <c r="E166" s="178">
        <v>0</v>
      </c>
      <c r="F166" s="179"/>
      <c r="G166" s="178">
        <v>10000</v>
      </c>
      <c r="H166" s="179"/>
      <c r="I166" s="180">
        <f>E166+G166</f>
        <v>10000</v>
      </c>
      <c r="J166" s="17"/>
      <c r="K166" s="131">
        <v>1</v>
      </c>
    </row>
    <row r="167" spans="1:13" ht="15.75">
      <c r="A167" s="169"/>
      <c r="B167" s="173"/>
      <c r="C167" s="173"/>
      <c r="D167" s="18"/>
      <c r="E167" s="176"/>
      <c r="F167" s="181"/>
      <c r="G167" s="176"/>
      <c r="H167" s="181"/>
      <c r="I167" s="176"/>
      <c r="J167" s="18"/>
      <c r="K167" s="133"/>
      <c r="M167" s="3"/>
    </row>
    <row r="168" spans="1:11" ht="15.75">
      <c r="A168" s="171"/>
      <c r="B168" s="172"/>
      <c r="C168" s="172" t="s">
        <v>200</v>
      </c>
      <c r="D168" s="132" t="s">
        <v>201</v>
      </c>
      <c r="E168" s="178">
        <v>0</v>
      </c>
      <c r="F168" s="179"/>
      <c r="G168" s="178">
        <v>30000</v>
      </c>
      <c r="H168" s="179"/>
      <c r="I168" s="180">
        <f>E168+G168</f>
        <v>30000</v>
      </c>
      <c r="J168" s="17"/>
      <c r="K168" s="131">
        <v>5</v>
      </c>
    </row>
    <row r="169" spans="1:13" ht="15.75">
      <c r="A169" s="169"/>
      <c r="B169" s="173"/>
      <c r="C169" s="173"/>
      <c r="D169" s="18"/>
      <c r="E169" s="176"/>
      <c r="F169" s="181"/>
      <c r="G169" s="176"/>
      <c r="H169" s="181"/>
      <c r="I169" s="176"/>
      <c r="J169" s="18"/>
      <c r="K169" s="133"/>
      <c r="M169" s="3"/>
    </row>
    <row r="170" spans="1:11" ht="15.75">
      <c r="A170" s="171"/>
      <c r="B170" s="172"/>
      <c r="C170" s="172" t="s">
        <v>202</v>
      </c>
      <c r="D170" s="132" t="s">
        <v>203</v>
      </c>
      <c r="E170" s="178">
        <v>0</v>
      </c>
      <c r="F170" s="179"/>
      <c r="G170" s="178">
        <v>50000</v>
      </c>
      <c r="H170" s="179"/>
      <c r="I170" s="180">
        <f>E170+G170</f>
        <v>50000</v>
      </c>
      <c r="J170" s="17"/>
      <c r="K170" s="131"/>
    </row>
    <row r="171" spans="1:13" ht="15.75">
      <c r="A171" s="169"/>
      <c r="B171" s="173"/>
      <c r="C171" s="170"/>
      <c r="D171" s="16"/>
      <c r="E171" s="176"/>
      <c r="F171" s="177"/>
      <c r="G171" s="176"/>
      <c r="H171" s="181"/>
      <c r="I171" s="176"/>
      <c r="J171" s="18"/>
      <c r="K171" s="133"/>
      <c r="M171" s="3"/>
    </row>
    <row r="172" spans="1:11" ht="15.75">
      <c r="A172" s="171"/>
      <c r="B172" s="172"/>
      <c r="C172" s="172" t="s">
        <v>204</v>
      </c>
      <c r="D172" s="132" t="s">
        <v>132</v>
      </c>
      <c r="E172" s="178">
        <v>0</v>
      </c>
      <c r="F172" s="179"/>
      <c r="G172" s="178">
        <v>50000</v>
      </c>
      <c r="H172" s="179"/>
      <c r="I172" s="180">
        <f>E172+G172</f>
        <v>50000</v>
      </c>
      <c r="J172" s="17"/>
      <c r="K172" s="131"/>
    </row>
    <row r="173" spans="1:13" ht="15.75">
      <c r="A173" s="169"/>
      <c r="B173" s="173"/>
      <c r="C173" s="173"/>
      <c r="D173" s="18"/>
      <c r="E173" s="176"/>
      <c r="F173" s="181"/>
      <c r="G173" s="176"/>
      <c r="H173" s="181"/>
      <c r="I173" s="176"/>
      <c r="J173" s="18"/>
      <c r="K173" s="133"/>
      <c r="M173" s="3"/>
    </row>
    <row r="174" spans="1:11" ht="15.75">
      <c r="A174" s="171"/>
      <c r="B174" s="172"/>
      <c r="C174" s="172" t="s">
        <v>205</v>
      </c>
      <c r="D174" s="132" t="s">
        <v>206</v>
      </c>
      <c r="E174" s="178">
        <v>0</v>
      </c>
      <c r="F174" s="179"/>
      <c r="G174" s="178">
        <v>30000</v>
      </c>
      <c r="H174" s="179"/>
      <c r="I174" s="180">
        <f>E174+G174</f>
        <v>30000</v>
      </c>
      <c r="J174" s="17"/>
      <c r="K174" s="131"/>
    </row>
    <row r="175" spans="1:13" ht="15.75">
      <c r="A175" s="169"/>
      <c r="B175" s="173"/>
      <c r="C175" s="173"/>
      <c r="D175" s="18"/>
      <c r="E175" s="176"/>
      <c r="F175" s="181"/>
      <c r="G175" s="176"/>
      <c r="H175" s="181"/>
      <c r="I175" s="176"/>
      <c r="J175" s="18"/>
      <c r="K175" s="133"/>
      <c r="M175" s="3"/>
    </row>
    <row r="176" spans="1:11" ht="15.75">
      <c r="A176" s="171"/>
      <c r="B176" s="172"/>
      <c r="C176" s="172" t="s">
        <v>207</v>
      </c>
      <c r="D176" s="132" t="s">
        <v>208</v>
      </c>
      <c r="E176" s="178">
        <v>0</v>
      </c>
      <c r="F176" s="179"/>
      <c r="G176" s="178">
        <v>20000</v>
      </c>
      <c r="H176" s="179"/>
      <c r="I176" s="180">
        <f>E176+G176</f>
        <v>20000</v>
      </c>
      <c r="J176" s="17"/>
      <c r="K176" s="131"/>
    </row>
    <row r="177" spans="1:13" ht="15.75">
      <c r="A177" s="169"/>
      <c r="B177" s="173"/>
      <c r="C177" s="173"/>
      <c r="D177" s="18"/>
      <c r="E177" s="176"/>
      <c r="F177" s="181"/>
      <c r="G177" s="176"/>
      <c r="H177" s="181"/>
      <c r="I177" s="176"/>
      <c r="J177" s="18"/>
      <c r="K177" s="133"/>
      <c r="M177" s="3"/>
    </row>
    <row r="178" spans="1:11" ht="15.75">
      <c r="A178" s="171"/>
      <c r="B178" s="172"/>
      <c r="C178" s="172" t="s">
        <v>209</v>
      </c>
      <c r="D178" s="132" t="s">
        <v>210</v>
      </c>
      <c r="E178" s="178">
        <v>0</v>
      </c>
      <c r="F178" s="179"/>
      <c r="G178" s="178">
        <v>20000</v>
      </c>
      <c r="H178" s="179"/>
      <c r="I178" s="180">
        <f>E178+G178</f>
        <v>20000</v>
      </c>
      <c r="J178" s="17"/>
      <c r="K178" s="131"/>
    </row>
    <row r="179" spans="1:13" ht="15.75">
      <c r="A179" s="169"/>
      <c r="B179" s="173"/>
      <c r="C179" s="173"/>
      <c r="D179" s="18"/>
      <c r="E179" s="176"/>
      <c r="F179" s="181"/>
      <c r="G179" s="176"/>
      <c r="H179" s="181"/>
      <c r="I179" s="176"/>
      <c r="J179" s="18"/>
      <c r="K179" s="133"/>
      <c r="M179" s="3"/>
    </row>
    <row r="180" spans="1:11" ht="15.75">
      <c r="A180" s="171"/>
      <c r="B180" s="172"/>
      <c r="C180" s="172" t="s">
        <v>211</v>
      </c>
      <c r="D180" s="132" t="s">
        <v>212</v>
      </c>
      <c r="E180" s="178">
        <v>0</v>
      </c>
      <c r="F180" s="179"/>
      <c r="G180" s="178">
        <v>20000</v>
      </c>
      <c r="H180" s="179"/>
      <c r="I180" s="180">
        <f>E180+G180</f>
        <v>20000</v>
      </c>
      <c r="J180" s="17"/>
      <c r="K180" s="131"/>
    </row>
    <row r="181" spans="1:13" ht="15.75">
      <c r="A181" s="169"/>
      <c r="B181" s="173"/>
      <c r="C181" s="173"/>
      <c r="D181" s="18"/>
      <c r="E181" s="176"/>
      <c r="F181" s="181"/>
      <c r="G181" s="176"/>
      <c r="H181" s="181"/>
      <c r="I181" s="176"/>
      <c r="J181" s="18"/>
      <c r="K181" s="133"/>
      <c r="M181" s="3"/>
    </row>
    <row r="182" spans="1:11" ht="15.75">
      <c r="A182" s="171"/>
      <c r="B182" s="172"/>
      <c r="C182" s="172" t="s">
        <v>213</v>
      </c>
      <c r="D182" s="132" t="s">
        <v>126</v>
      </c>
      <c r="E182" s="178">
        <v>0</v>
      </c>
      <c r="F182" s="179"/>
      <c r="G182" s="178">
        <v>70000</v>
      </c>
      <c r="H182" s="179"/>
      <c r="I182" s="180">
        <f>E182+G182</f>
        <v>70000</v>
      </c>
      <c r="J182" s="17"/>
      <c r="K182" s="131"/>
    </row>
    <row r="183" spans="1:13" ht="15.75">
      <c r="A183" s="169"/>
      <c r="B183" s="173"/>
      <c r="C183" s="173"/>
      <c r="D183" s="18"/>
      <c r="E183" s="176"/>
      <c r="F183" s="181"/>
      <c r="G183" s="176"/>
      <c r="H183" s="181"/>
      <c r="I183" s="176"/>
      <c r="J183" s="18"/>
      <c r="K183" s="133"/>
      <c r="M183" s="3"/>
    </row>
    <row r="184" spans="1:11" ht="16.5" thickBot="1">
      <c r="A184" s="174"/>
      <c r="B184" s="175"/>
      <c r="C184" s="172" t="s">
        <v>214</v>
      </c>
      <c r="D184" s="132" t="s">
        <v>127</v>
      </c>
      <c r="E184" s="178">
        <v>0</v>
      </c>
      <c r="F184" s="179"/>
      <c r="G184" s="178">
        <v>20000</v>
      </c>
      <c r="H184" s="182"/>
      <c r="I184" s="183">
        <f>E184+G184</f>
        <v>20000</v>
      </c>
      <c r="J184" s="19"/>
      <c r="K184" s="134"/>
    </row>
    <row r="185" spans="1:12" ht="15.75">
      <c r="A185" s="35"/>
      <c r="B185" s="35"/>
      <c r="C185" s="35"/>
      <c r="D185" s="35"/>
      <c r="E185" s="154"/>
      <c r="F185" s="155"/>
      <c r="G185" s="149"/>
      <c r="H185" s="150"/>
      <c r="I185" s="35"/>
      <c r="J185" s="52"/>
      <c r="K185" s="49"/>
      <c r="L185" s="35"/>
    </row>
    <row r="186" spans="1:12" ht="16.5" thickBot="1">
      <c r="A186" s="35"/>
      <c r="B186" s="35"/>
      <c r="C186" s="35"/>
      <c r="D186" s="35"/>
      <c r="E186" s="156" t="s">
        <v>50</v>
      </c>
      <c r="F186" s="157"/>
      <c r="G186" s="158">
        <f>SUM(G141:G184)</f>
        <v>1140500</v>
      </c>
      <c r="H186" s="152"/>
      <c r="I186" s="35"/>
      <c r="J186" s="97" t="s">
        <v>51</v>
      </c>
      <c r="K186" s="98">
        <f>SUM(K158:K184)</f>
        <v>18</v>
      </c>
      <c r="L186" s="35"/>
    </row>
    <row r="187" spans="1:12" ht="15.75">
      <c r="A187" s="74" t="s">
        <v>52</v>
      </c>
      <c r="B187" s="36"/>
      <c r="C187" s="36"/>
      <c r="D187" s="36"/>
      <c r="E187" s="154"/>
      <c r="F187" s="155"/>
      <c r="G187" s="149"/>
      <c r="H187" s="150"/>
      <c r="I187" s="35"/>
      <c r="J187" s="35"/>
      <c r="K187" s="35"/>
      <c r="L187" s="35"/>
    </row>
    <row r="188" spans="1:12" ht="15.75">
      <c r="A188" s="74" t="s">
        <v>53</v>
      </c>
      <c r="B188" s="36"/>
      <c r="C188" s="36"/>
      <c r="D188" s="36"/>
      <c r="E188" s="156" t="s">
        <v>54</v>
      </c>
      <c r="F188" s="157"/>
      <c r="G188" s="151">
        <v>0</v>
      </c>
      <c r="H188" s="152"/>
      <c r="I188" s="35"/>
      <c r="J188" s="35"/>
      <c r="K188" s="35"/>
      <c r="L188" s="35"/>
    </row>
    <row r="189" spans="1:12" ht="15.75">
      <c r="A189" s="74" t="s">
        <v>55</v>
      </c>
      <c r="B189" s="36"/>
      <c r="C189" s="36"/>
      <c r="D189" s="53"/>
      <c r="E189" s="154"/>
      <c r="F189" s="155"/>
      <c r="G189" s="149"/>
      <c r="H189" s="150"/>
      <c r="I189" s="35"/>
      <c r="J189" s="35"/>
      <c r="K189" s="35"/>
      <c r="L189" s="35"/>
    </row>
    <row r="190" spans="1:12" ht="16.5" thickBot="1">
      <c r="A190" s="162" t="s">
        <v>222</v>
      </c>
      <c r="B190" s="35"/>
      <c r="C190" s="35"/>
      <c r="D190" s="35"/>
      <c r="E190" s="159" t="s">
        <v>56</v>
      </c>
      <c r="F190" s="160"/>
      <c r="G190" s="161">
        <f>G186+G188</f>
        <v>1140500</v>
      </c>
      <c r="H190" s="153"/>
      <c r="I190" s="35"/>
      <c r="J190" s="35"/>
      <c r="K190" s="35"/>
      <c r="L190" s="35"/>
    </row>
    <row r="191" spans="1:12" ht="15.75">
      <c r="A191" s="74" t="s">
        <v>57</v>
      </c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</row>
    <row r="192" spans="1:12" ht="4.5" customHeight="1">
      <c r="A192" s="22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</row>
    <row r="193" spans="1:12" ht="6" customHeight="1">
      <c r="A193" s="35"/>
      <c r="B193" s="35"/>
      <c r="C193" s="35"/>
      <c r="D193" s="35"/>
      <c r="E193" s="35"/>
      <c r="F193" s="35"/>
      <c r="G193" s="35"/>
      <c r="H193" s="35"/>
      <c r="J193" s="36"/>
      <c r="K193" s="36"/>
      <c r="L193" s="35"/>
    </row>
    <row r="194" spans="1:12" ht="15.75">
      <c r="A194" s="82" t="s">
        <v>58</v>
      </c>
      <c r="B194" s="35"/>
      <c r="C194" s="99" t="s">
        <v>59</v>
      </c>
      <c r="D194" s="36"/>
      <c r="E194" s="35"/>
      <c r="F194" s="35"/>
      <c r="G194" s="99" t="s">
        <v>58</v>
      </c>
      <c r="H194" s="35"/>
      <c r="I194" s="100" t="s">
        <v>59</v>
      </c>
      <c r="J194" s="35"/>
      <c r="K194" s="35"/>
      <c r="L194" s="35"/>
    </row>
    <row r="195" spans="1:12" ht="15.75">
      <c r="A195" s="163"/>
      <c r="B195" s="35"/>
      <c r="C195" s="94" t="s">
        <v>119</v>
      </c>
      <c r="D195" s="39"/>
      <c r="E195" s="35"/>
      <c r="F195" s="35"/>
      <c r="G195" s="163"/>
      <c r="H195" s="35"/>
      <c r="I195" s="94"/>
      <c r="J195" s="39"/>
      <c r="K195" s="39"/>
      <c r="L195" s="35"/>
    </row>
    <row r="196" spans="1:12" ht="15.75">
      <c r="A196" s="163"/>
      <c r="B196" s="35"/>
      <c r="C196" s="94"/>
      <c r="D196" s="39"/>
      <c r="E196" s="35"/>
      <c r="F196" s="35"/>
      <c r="G196" s="163"/>
      <c r="H196" s="35"/>
      <c r="I196" s="94"/>
      <c r="J196" s="39"/>
      <c r="K196" s="39"/>
      <c r="L196" s="35"/>
    </row>
    <row r="197" spans="1:12" ht="15.75">
      <c r="A197" s="163"/>
      <c r="B197" s="35"/>
      <c r="C197" s="94"/>
      <c r="D197" s="39"/>
      <c r="E197" s="35"/>
      <c r="F197" s="35"/>
      <c r="G197" s="163"/>
      <c r="H197" s="35"/>
      <c r="I197" s="94"/>
      <c r="J197" s="39"/>
      <c r="K197" s="39"/>
      <c r="L197" s="35"/>
    </row>
    <row r="198" spans="1:12" ht="4.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</row>
    <row r="199" spans="1:12" ht="4.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</row>
    <row r="200" spans="1:12" ht="15.75">
      <c r="A200" s="101" t="s">
        <v>60</v>
      </c>
      <c r="B200" s="54"/>
      <c r="C200" s="54"/>
      <c r="D200" s="55"/>
      <c r="E200" s="35"/>
      <c r="F200" s="35"/>
      <c r="G200" s="101" t="s">
        <v>61</v>
      </c>
      <c r="H200" s="54"/>
      <c r="I200" s="54"/>
      <c r="J200" s="54"/>
      <c r="K200" s="55"/>
      <c r="L200" s="35"/>
    </row>
    <row r="201" spans="1:12" ht="15.75">
      <c r="A201" s="47"/>
      <c r="B201" s="35"/>
      <c r="C201" s="35"/>
      <c r="D201" s="38"/>
      <c r="E201" s="35"/>
      <c r="F201" s="35"/>
      <c r="G201" s="47"/>
      <c r="H201" s="35"/>
      <c r="I201" s="35"/>
      <c r="J201" s="35"/>
      <c r="K201" s="38"/>
      <c r="L201" s="35"/>
    </row>
    <row r="202" spans="1:12" ht="15.75">
      <c r="A202" s="47"/>
      <c r="B202" s="35"/>
      <c r="C202" s="35"/>
      <c r="D202" s="38"/>
      <c r="E202" s="35"/>
      <c r="F202" s="35"/>
      <c r="G202" s="47"/>
      <c r="H202" s="35"/>
      <c r="I202" s="35"/>
      <c r="J202" s="35"/>
      <c r="K202" s="38"/>
      <c r="L202" s="35"/>
    </row>
    <row r="203" spans="1:12" ht="15.75">
      <c r="A203" s="102" t="s">
        <v>62</v>
      </c>
      <c r="B203" s="56"/>
      <c r="C203" s="56"/>
      <c r="D203" s="103" t="s">
        <v>63</v>
      </c>
      <c r="E203" s="104" t="s">
        <v>64</v>
      </c>
      <c r="F203" s="57"/>
      <c r="G203" s="102" t="s">
        <v>65</v>
      </c>
      <c r="H203" s="56"/>
      <c r="I203" s="56"/>
      <c r="J203" s="56"/>
      <c r="K203" s="105" t="s">
        <v>66</v>
      </c>
      <c r="L203" s="35"/>
    </row>
    <row r="204" spans="1:12" ht="15.75">
      <c r="A204" s="47"/>
      <c r="B204" s="35"/>
      <c r="C204" s="35"/>
      <c r="D204" s="38"/>
      <c r="E204" s="35"/>
      <c r="F204" s="35"/>
      <c r="G204" s="47"/>
      <c r="H204" s="35"/>
      <c r="I204" s="35"/>
      <c r="J204" s="35"/>
      <c r="K204" s="38"/>
      <c r="L204" s="35"/>
    </row>
    <row r="205" spans="1:12" ht="15.75">
      <c r="A205" s="47"/>
      <c r="B205" s="35"/>
      <c r="C205" s="35"/>
      <c r="D205" s="38"/>
      <c r="E205" s="35"/>
      <c r="F205" s="35"/>
      <c r="G205" s="47"/>
      <c r="H205" s="35"/>
      <c r="I205" s="35"/>
      <c r="J205" s="35"/>
      <c r="K205" s="38"/>
      <c r="L205" s="35"/>
    </row>
    <row r="206" spans="1:12" ht="15.75">
      <c r="A206" s="106" t="s">
        <v>67</v>
      </c>
      <c r="B206" s="58"/>
      <c r="C206" s="58"/>
      <c r="D206" s="107" t="s">
        <v>63</v>
      </c>
      <c r="E206" s="45"/>
      <c r="F206" s="45"/>
      <c r="G206" s="106" t="s">
        <v>68</v>
      </c>
      <c r="H206" s="58"/>
      <c r="I206" s="58"/>
      <c r="J206" s="58"/>
      <c r="K206" s="108" t="s">
        <v>66</v>
      </c>
      <c r="L206" s="35"/>
    </row>
    <row r="207" spans="1:12" ht="15.75">
      <c r="A207" s="66"/>
      <c r="B207" s="35"/>
      <c r="C207" s="35"/>
      <c r="D207" s="35"/>
      <c r="E207" s="35"/>
      <c r="F207" s="35"/>
      <c r="G207" s="35"/>
      <c r="H207" s="35"/>
      <c r="I207" s="75"/>
      <c r="J207" s="109"/>
      <c r="K207" s="35"/>
      <c r="L207" s="35"/>
    </row>
    <row r="208" spans="1:11" ht="15.75">
      <c r="A208" s="10"/>
      <c r="D208" s="110" t="s">
        <v>99</v>
      </c>
      <c r="E208" s="13"/>
      <c r="G208" s="110" t="s">
        <v>100</v>
      </c>
      <c r="I208" s="13"/>
      <c r="J208" s="116" t="s">
        <v>66</v>
      </c>
      <c r="K208" s="13"/>
    </row>
    <row r="210" spans="1:10" ht="15.75">
      <c r="A210" s="111" t="s">
        <v>102</v>
      </c>
      <c r="B210" s="5"/>
      <c r="I210" s="116" t="s">
        <v>101</v>
      </c>
      <c r="J210" s="135">
        <v>3</v>
      </c>
    </row>
    <row r="212" ht="15.75">
      <c r="A212" s="110" t="s">
        <v>129</v>
      </c>
    </row>
    <row r="213" spans="3:11" ht="15.75">
      <c r="C213" s="111" t="s">
        <v>72</v>
      </c>
      <c r="D213" s="5"/>
      <c r="E213" s="5"/>
      <c r="F213" s="5"/>
      <c r="G213" s="5"/>
      <c r="H213" s="20"/>
      <c r="I213" s="21"/>
      <c r="J213" s="21"/>
      <c r="K213" s="7"/>
    </row>
    <row r="214" spans="3:13" ht="15.75">
      <c r="C214" s="111" t="s">
        <v>0</v>
      </c>
      <c r="D214" s="5"/>
      <c r="E214" s="5"/>
      <c r="F214" s="5"/>
      <c r="G214" s="5"/>
      <c r="H214" s="112" t="s">
        <v>73</v>
      </c>
      <c r="I214" s="13"/>
      <c r="J214" s="113"/>
      <c r="K214" s="8"/>
      <c r="M214" s="3"/>
    </row>
    <row r="215" spans="1:11" ht="15.75">
      <c r="A215" s="114" t="s">
        <v>2</v>
      </c>
      <c r="C215" s="111" t="s">
        <v>3</v>
      </c>
      <c r="D215" s="5"/>
      <c r="E215" s="5"/>
      <c r="F215" s="5"/>
      <c r="G215" s="5"/>
      <c r="H215" s="14"/>
      <c r="K215" s="6"/>
    </row>
    <row r="216" spans="1:11" ht="15.75">
      <c r="A216" s="114" t="s">
        <v>75</v>
      </c>
      <c r="C216" s="111" t="s">
        <v>6</v>
      </c>
      <c r="D216" s="5"/>
      <c r="E216" s="5"/>
      <c r="F216" s="5"/>
      <c r="G216" s="5"/>
      <c r="H216" s="112" t="s">
        <v>74</v>
      </c>
      <c r="I216" s="13"/>
      <c r="J216" s="199" t="s">
        <v>107</v>
      </c>
      <c r="K216" s="8"/>
    </row>
    <row r="217" spans="1:11" ht="15.75">
      <c r="A217" s="114" t="s">
        <v>76</v>
      </c>
      <c r="C217" s="111" t="s">
        <v>9</v>
      </c>
      <c r="D217" s="5"/>
      <c r="E217" s="5"/>
      <c r="F217" s="5"/>
      <c r="G217" s="5"/>
      <c r="H217" s="115" t="s">
        <v>10</v>
      </c>
      <c r="K217" s="6"/>
    </row>
    <row r="218" spans="1:11" ht="15.75">
      <c r="A218" s="114" t="s">
        <v>78</v>
      </c>
      <c r="D218" s="5"/>
      <c r="E218" s="5"/>
      <c r="F218" s="5"/>
      <c r="G218" s="5"/>
      <c r="H218" s="164"/>
      <c r="I218" s="74" t="s">
        <v>77</v>
      </c>
      <c r="K218" s="6"/>
    </row>
    <row r="219" spans="1:11" ht="15.75">
      <c r="A219" s="114" t="s">
        <v>80</v>
      </c>
      <c r="C219" s="111" t="s">
        <v>14</v>
      </c>
      <c r="D219" s="5"/>
      <c r="E219" s="5"/>
      <c r="F219" s="5"/>
      <c r="G219" s="5"/>
      <c r="H219" s="15"/>
      <c r="I219" s="74" t="s">
        <v>79</v>
      </c>
      <c r="K219" s="6"/>
    </row>
    <row r="220" spans="4:11" ht="15.75">
      <c r="D220" s="116" t="s">
        <v>16</v>
      </c>
      <c r="E220" s="199" t="s">
        <v>133</v>
      </c>
      <c r="H220" s="164"/>
      <c r="I220" s="74" t="s">
        <v>17</v>
      </c>
      <c r="K220" s="6"/>
    </row>
    <row r="221" spans="8:11" ht="15.75">
      <c r="H221" s="15"/>
      <c r="K221" s="6"/>
    </row>
    <row r="222" spans="1:11" ht="15.75">
      <c r="A222" s="78" t="s">
        <v>82</v>
      </c>
      <c r="E222" s="113">
        <f>D121</f>
        <v>0</v>
      </c>
      <c r="H222" s="189" t="str">
        <f>$H$8</f>
        <v>X</v>
      </c>
      <c r="I222" s="74" t="s">
        <v>81</v>
      </c>
      <c r="J222" s="117" t="s">
        <v>114</v>
      </c>
      <c r="K222" s="8"/>
    </row>
    <row r="223" spans="1:11" ht="15.75">
      <c r="A223" s="118" t="s">
        <v>84</v>
      </c>
      <c r="B223" s="33"/>
      <c r="C223" s="33"/>
      <c r="D223" s="33"/>
      <c r="H223" s="15"/>
      <c r="J223" s="2" t="s">
        <v>83</v>
      </c>
      <c r="K223" s="9"/>
    </row>
    <row r="224" spans="1:11" ht="15.75">
      <c r="A224" s="29"/>
      <c r="E224" s="21"/>
      <c r="F224" s="7"/>
      <c r="H224" s="15"/>
      <c r="K224" s="6"/>
    </row>
    <row r="225" spans="1:11" ht="15.75">
      <c r="A225" s="79" t="s">
        <v>21</v>
      </c>
      <c r="B225" s="113" t="s">
        <v>117</v>
      </c>
      <c r="C225" s="119" t="s">
        <v>22</v>
      </c>
      <c r="D225" s="113" t="s">
        <v>118</v>
      </c>
      <c r="F225" s="6"/>
      <c r="H225" s="15"/>
      <c r="K225" s="6"/>
    </row>
    <row r="226" spans="1:11" ht="15.75">
      <c r="A226" s="11"/>
      <c r="F226" s="6"/>
      <c r="H226" s="120" t="s">
        <v>85</v>
      </c>
      <c r="I226" s="165" t="str">
        <f>I121</f>
        <v>Idea-B Entitlement</v>
      </c>
      <c r="J226" s="166"/>
      <c r="K226" s="167"/>
    </row>
    <row r="227" spans="1:11" ht="15.75">
      <c r="A227" s="79" t="s">
        <v>86</v>
      </c>
      <c r="D227" s="113"/>
      <c r="F227" s="6"/>
      <c r="H227" s="11"/>
      <c r="K227" s="6"/>
    </row>
    <row r="228" spans="1:11" ht="15.75">
      <c r="A228" s="27"/>
      <c r="E228" s="22"/>
      <c r="F228" s="6"/>
      <c r="H228" s="164"/>
      <c r="I228" s="74" t="s">
        <v>20</v>
      </c>
      <c r="J228" s="22"/>
      <c r="K228" s="6"/>
    </row>
    <row r="229" spans="1:11" ht="15.75">
      <c r="A229" s="79" t="s">
        <v>87</v>
      </c>
      <c r="D229" s="113">
        <v>2936693</v>
      </c>
      <c r="F229" s="6"/>
      <c r="H229" s="28"/>
      <c r="I229" s="13"/>
      <c r="J229" s="13"/>
      <c r="K229" s="8"/>
    </row>
    <row r="230" spans="1:11" ht="15.75">
      <c r="A230" s="27"/>
      <c r="F230" s="6"/>
      <c r="H230" s="15"/>
      <c r="K230" s="6"/>
    </row>
    <row r="231" spans="1:11" ht="15.75">
      <c r="A231" s="79" t="s">
        <v>89</v>
      </c>
      <c r="D231" s="113"/>
      <c r="F231" s="6"/>
      <c r="H231" s="121" t="s">
        <v>88</v>
      </c>
      <c r="K231" s="6"/>
    </row>
    <row r="232" spans="1:11" ht="15.75">
      <c r="A232" s="27"/>
      <c r="F232" s="6"/>
      <c r="H232" s="189" t="s">
        <v>108</v>
      </c>
      <c r="I232" s="1" t="s">
        <v>90</v>
      </c>
      <c r="J232" s="83" t="s">
        <v>27</v>
      </c>
      <c r="K232" s="9"/>
    </row>
    <row r="233" spans="1:11" ht="15.75">
      <c r="A233" s="115" t="s">
        <v>92</v>
      </c>
      <c r="B233" s="5"/>
      <c r="C233" s="5"/>
      <c r="D233" s="122">
        <f>$D$21</f>
        <v>2989284</v>
      </c>
      <c r="F233" s="6"/>
      <c r="H233" s="168"/>
      <c r="I233" s="1" t="s">
        <v>91</v>
      </c>
      <c r="K233" s="6"/>
    </row>
    <row r="234" spans="1:11" ht="15.75">
      <c r="A234" s="12"/>
      <c r="B234" s="13"/>
      <c r="C234" s="13"/>
      <c r="D234" s="13"/>
      <c r="E234" s="13"/>
      <c r="F234" s="8"/>
      <c r="H234" s="168"/>
      <c r="I234" s="1" t="s">
        <v>93</v>
      </c>
      <c r="K234" s="6"/>
    </row>
    <row r="235" spans="8:11" ht="15.75">
      <c r="H235" s="190"/>
      <c r="I235" s="1" t="s">
        <v>94</v>
      </c>
      <c r="K235" s="6"/>
    </row>
    <row r="236" spans="1:11" ht="15.75">
      <c r="A236" s="110" t="s">
        <v>95</v>
      </c>
      <c r="B236" s="113" t="s">
        <v>134</v>
      </c>
      <c r="C236" s="13"/>
      <c r="D236" s="13"/>
      <c r="H236" s="12"/>
      <c r="I236" s="13"/>
      <c r="J236" s="13"/>
      <c r="K236" s="8"/>
    </row>
    <row r="237" ht="15.75">
      <c r="A237" s="10"/>
    </row>
    <row r="238" spans="1:7" ht="15.75">
      <c r="A238" s="110" t="s">
        <v>96</v>
      </c>
      <c r="B238" s="113" t="s">
        <v>135</v>
      </c>
      <c r="C238" s="13"/>
      <c r="D238" s="13"/>
      <c r="E238" s="110" t="s">
        <v>97</v>
      </c>
      <c r="F238" s="199" t="s">
        <v>112</v>
      </c>
      <c r="G238" s="13"/>
    </row>
    <row r="240" spans="1:4" ht="15.75">
      <c r="A240" s="78" t="s">
        <v>98</v>
      </c>
      <c r="B240" s="5"/>
      <c r="C240" s="5"/>
      <c r="D240" s="113">
        <f>D233</f>
        <v>2989284</v>
      </c>
    </row>
    <row r="241" spans="1:11" ht="16.5" thickBot="1">
      <c r="A241" s="78" t="s">
        <v>129</v>
      </c>
      <c r="B241" s="85" t="s">
        <v>34</v>
      </c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5.75">
      <c r="A242" s="123" t="s">
        <v>35</v>
      </c>
      <c r="B242" s="124" t="s">
        <v>36</v>
      </c>
      <c r="C242" s="30"/>
      <c r="D242" s="24"/>
      <c r="E242" s="23"/>
      <c r="F242" s="24"/>
      <c r="G242" s="23"/>
      <c r="H242" s="24"/>
      <c r="I242" s="23"/>
      <c r="J242" s="24"/>
      <c r="K242" s="24"/>
    </row>
    <row r="243" spans="1:11" ht="15.75">
      <c r="A243" s="126" t="s">
        <v>37</v>
      </c>
      <c r="B243" s="85" t="s">
        <v>38</v>
      </c>
      <c r="C243" s="31"/>
      <c r="D243" s="25"/>
      <c r="E243" s="85" t="s">
        <v>39</v>
      </c>
      <c r="F243" s="25"/>
      <c r="G243" s="85" t="s">
        <v>40</v>
      </c>
      <c r="H243" s="31"/>
      <c r="I243" s="85" t="s">
        <v>41</v>
      </c>
      <c r="J243" s="31"/>
      <c r="K243" s="125" t="s">
        <v>42</v>
      </c>
    </row>
    <row r="244" spans="1:11" ht="16.5" thickBot="1">
      <c r="A244" s="129" t="s">
        <v>43</v>
      </c>
      <c r="B244" s="130" t="s">
        <v>44</v>
      </c>
      <c r="C244" s="130" t="s">
        <v>45</v>
      </c>
      <c r="D244" s="128" t="s">
        <v>46</v>
      </c>
      <c r="E244" s="127" t="s">
        <v>47</v>
      </c>
      <c r="F244" s="26"/>
      <c r="G244" s="127" t="s">
        <v>48</v>
      </c>
      <c r="H244" s="32"/>
      <c r="I244" s="127" t="s">
        <v>47</v>
      </c>
      <c r="J244" s="32"/>
      <c r="K244" s="128" t="s">
        <v>49</v>
      </c>
    </row>
    <row r="245" spans="1:11" ht="15.75">
      <c r="A245" s="169"/>
      <c r="B245" s="170"/>
      <c r="C245" s="173"/>
      <c r="D245" s="18"/>
      <c r="E245" s="176"/>
      <c r="F245" s="181"/>
      <c r="G245" s="176"/>
      <c r="H245" s="177"/>
      <c r="I245" s="176"/>
      <c r="J245" s="16"/>
      <c r="K245" s="16"/>
    </row>
    <row r="246" spans="1:11" ht="15.75">
      <c r="A246" s="171" t="s">
        <v>113</v>
      </c>
      <c r="B246" s="172"/>
      <c r="C246" s="172" t="s">
        <v>215</v>
      </c>
      <c r="D246" s="132" t="s">
        <v>115</v>
      </c>
      <c r="E246" s="178">
        <v>0</v>
      </c>
      <c r="F246" s="179"/>
      <c r="G246" s="178">
        <v>30000</v>
      </c>
      <c r="H246" s="179"/>
      <c r="I246" s="180">
        <f>E246+G246</f>
        <v>30000</v>
      </c>
      <c r="J246" s="17"/>
      <c r="K246" s="131"/>
    </row>
    <row r="247" spans="1:13" ht="15.75">
      <c r="A247" s="169"/>
      <c r="B247" s="173"/>
      <c r="C247" s="173"/>
      <c r="D247" s="18"/>
      <c r="E247" s="176"/>
      <c r="F247" s="181"/>
      <c r="G247" s="176"/>
      <c r="H247" s="181"/>
      <c r="I247" s="176"/>
      <c r="J247" s="18"/>
      <c r="K247" s="133"/>
      <c r="M247" s="3"/>
    </row>
    <row r="248" spans="1:11" ht="15.75">
      <c r="A248" s="171"/>
      <c r="B248" s="172"/>
      <c r="C248" s="172" t="s">
        <v>216</v>
      </c>
      <c r="D248" s="132" t="s">
        <v>171</v>
      </c>
      <c r="E248" s="178">
        <v>0</v>
      </c>
      <c r="F248" s="179"/>
      <c r="G248" s="178">
        <v>15000</v>
      </c>
      <c r="H248" s="179"/>
      <c r="I248" s="180">
        <f>E248+G248</f>
        <v>15000</v>
      </c>
      <c r="J248" s="17"/>
      <c r="K248" s="131"/>
    </row>
    <row r="249" spans="1:13" ht="15.75">
      <c r="A249" s="169"/>
      <c r="B249" s="173"/>
      <c r="C249" s="173"/>
      <c r="D249" s="18"/>
      <c r="E249" s="176"/>
      <c r="F249" s="181"/>
      <c r="G249" s="176"/>
      <c r="H249" s="181"/>
      <c r="I249" s="176"/>
      <c r="J249" s="18"/>
      <c r="K249" s="133"/>
      <c r="M249" s="3"/>
    </row>
    <row r="250" spans="1:11" ht="15.75">
      <c r="A250" s="171"/>
      <c r="B250" s="172"/>
      <c r="C250" s="172" t="s">
        <v>217</v>
      </c>
      <c r="D250" s="132" t="s">
        <v>173</v>
      </c>
      <c r="E250" s="178">
        <v>0</v>
      </c>
      <c r="F250" s="179"/>
      <c r="G250" s="178">
        <v>20000</v>
      </c>
      <c r="H250" s="179"/>
      <c r="I250" s="180">
        <f>E250+G250</f>
        <v>20000</v>
      </c>
      <c r="J250" s="17"/>
      <c r="K250" s="131"/>
    </row>
    <row r="251" spans="1:13" ht="15.75">
      <c r="A251" s="169"/>
      <c r="B251" s="173"/>
      <c r="C251" s="173"/>
      <c r="D251" s="18"/>
      <c r="E251" s="176"/>
      <c r="F251" s="181"/>
      <c r="G251" s="176"/>
      <c r="H251" s="181"/>
      <c r="I251" s="176"/>
      <c r="J251" s="18"/>
      <c r="K251" s="133"/>
      <c r="M251" s="3"/>
    </row>
    <row r="252" spans="1:11" ht="15.75">
      <c r="A252" s="171"/>
      <c r="B252" s="172"/>
      <c r="C252" s="172" t="s">
        <v>218</v>
      </c>
      <c r="D252" s="132" t="s">
        <v>219</v>
      </c>
      <c r="E252" s="178">
        <v>0</v>
      </c>
      <c r="F252" s="179"/>
      <c r="G252" s="178">
        <v>78000</v>
      </c>
      <c r="H252" s="179"/>
      <c r="I252" s="180">
        <f>E252+G252</f>
        <v>78000</v>
      </c>
      <c r="J252" s="17"/>
      <c r="K252" s="131"/>
    </row>
    <row r="253" spans="1:13" ht="15.75">
      <c r="A253" s="169"/>
      <c r="B253" s="173"/>
      <c r="C253" s="173"/>
      <c r="D253" s="18"/>
      <c r="E253" s="176"/>
      <c r="F253" s="181"/>
      <c r="G253" s="176"/>
      <c r="H253" s="181"/>
      <c r="I253" s="176"/>
      <c r="J253" s="18"/>
      <c r="K253" s="133"/>
      <c r="M253" s="3"/>
    </row>
    <row r="254" spans="1:11" ht="15.75">
      <c r="A254" s="171"/>
      <c r="B254" s="172"/>
      <c r="C254" s="172" t="s">
        <v>220</v>
      </c>
      <c r="D254" s="132" t="s">
        <v>185</v>
      </c>
      <c r="E254" s="178">
        <v>0</v>
      </c>
      <c r="F254" s="179"/>
      <c r="G254" s="178">
        <v>8500</v>
      </c>
      <c r="H254" s="179"/>
      <c r="I254" s="180">
        <f>E254+G254</f>
        <v>8500</v>
      </c>
      <c r="J254" s="17"/>
      <c r="K254" s="131"/>
    </row>
    <row r="255" spans="1:13" ht="15.75">
      <c r="A255" s="169"/>
      <c r="B255" s="170"/>
      <c r="C255" s="170"/>
      <c r="D255" s="16"/>
      <c r="E255" s="176"/>
      <c r="F255" s="177"/>
      <c r="G255" s="176"/>
      <c r="H255" s="177"/>
      <c r="I255" s="176"/>
      <c r="J255" s="16"/>
      <c r="K255" s="133"/>
      <c r="M255" s="3"/>
    </row>
    <row r="256" spans="1:11" ht="15.75">
      <c r="A256" s="171"/>
      <c r="B256" s="172"/>
      <c r="C256" s="172" t="s">
        <v>221</v>
      </c>
      <c r="D256" s="132" t="s">
        <v>187</v>
      </c>
      <c r="E256" s="178">
        <v>0</v>
      </c>
      <c r="F256" s="179"/>
      <c r="G256" s="178">
        <v>1500</v>
      </c>
      <c r="H256" s="179"/>
      <c r="I256" s="180">
        <f>E256+G256</f>
        <v>1500</v>
      </c>
      <c r="J256" s="17"/>
      <c r="K256" s="131"/>
    </row>
    <row r="257" spans="1:13" ht="15.75">
      <c r="A257" s="169"/>
      <c r="B257" s="173"/>
      <c r="C257" s="170"/>
      <c r="D257" s="16"/>
      <c r="E257" s="176"/>
      <c r="F257" s="177"/>
      <c r="G257" s="176"/>
      <c r="H257" s="181"/>
      <c r="I257" s="176"/>
      <c r="J257" s="18"/>
      <c r="K257" s="133"/>
      <c r="M257" s="3"/>
    </row>
    <row r="258" spans="1:11" ht="15.75">
      <c r="A258" s="171"/>
      <c r="B258" s="172"/>
      <c r="C258" s="172" t="s">
        <v>223</v>
      </c>
      <c r="D258" s="132" t="s">
        <v>143</v>
      </c>
      <c r="E258" s="178">
        <v>0</v>
      </c>
      <c r="F258" s="179"/>
      <c r="G258" s="178">
        <v>6000</v>
      </c>
      <c r="H258" s="179"/>
      <c r="I258" s="180">
        <f>E258+G258</f>
        <v>6000</v>
      </c>
      <c r="J258" s="17"/>
      <c r="K258" s="131"/>
    </row>
    <row r="259" spans="1:13" ht="15.75">
      <c r="A259" s="169"/>
      <c r="B259" s="173"/>
      <c r="C259" s="173"/>
      <c r="D259" s="18"/>
      <c r="E259" s="176"/>
      <c r="F259" s="181"/>
      <c r="G259" s="176"/>
      <c r="H259" s="181"/>
      <c r="I259" s="176"/>
      <c r="J259" s="18"/>
      <c r="K259" s="133"/>
      <c r="M259" s="3"/>
    </row>
    <row r="260" spans="1:11" ht="15.75">
      <c r="A260" s="171"/>
      <c r="B260" s="172"/>
      <c r="C260" s="172" t="s">
        <v>224</v>
      </c>
      <c r="D260" s="132" t="s">
        <v>144</v>
      </c>
      <c r="E260" s="178">
        <v>0</v>
      </c>
      <c r="F260" s="179"/>
      <c r="G260" s="178">
        <v>1500</v>
      </c>
      <c r="H260" s="179"/>
      <c r="I260" s="180">
        <f>E260+G260</f>
        <v>1500</v>
      </c>
      <c r="J260" s="17"/>
      <c r="K260" s="131"/>
    </row>
    <row r="261" spans="1:13" ht="15.75">
      <c r="A261" s="169"/>
      <c r="B261" s="173"/>
      <c r="C261" s="173"/>
      <c r="D261" s="18"/>
      <c r="E261" s="176"/>
      <c r="F261" s="181"/>
      <c r="G261" s="176"/>
      <c r="H261" s="181"/>
      <c r="I261" s="176"/>
      <c r="J261" s="18"/>
      <c r="K261" s="133"/>
      <c r="M261" s="3"/>
    </row>
    <row r="262" spans="1:11" ht="15.75">
      <c r="A262" s="171"/>
      <c r="B262" s="172"/>
      <c r="C262" s="172" t="s">
        <v>225</v>
      </c>
      <c r="D262" s="132" t="s">
        <v>145</v>
      </c>
      <c r="E262" s="178">
        <v>0</v>
      </c>
      <c r="F262" s="179"/>
      <c r="G262" s="178">
        <v>200</v>
      </c>
      <c r="H262" s="179"/>
      <c r="I262" s="180">
        <f>E262+G262</f>
        <v>200</v>
      </c>
      <c r="J262" s="17"/>
      <c r="K262" s="131"/>
    </row>
    <row r="263" spans="1:13" ht="15.75">
      <c r="A263" s="169"/>
      <c r="B263" s="173"/>
      <c r="C263" s="173"/>
      <c r="D263" s="18"/>
      <c r="E263" s="176"/>
      <c r="F263" s="181"/>
      <c r="G263" s="176"/>
      <c r="H263" s="181"/>
      <c r="I263" s="176"/>
      <c r="J263" s="18"/>
      <c r="K263" s="133"/>
      <c r="M263" s="3"/>
    </row>
    <row r="264" spans="1:11" ht="15.75">
      <c r="A264" s="171"/>
      <c r="B264" s="172"/>
      <c r="C264" s="172" t="s">
        <v>226</v>
      </c>
      <c r="D264" s="132" t="s">
        <v>121</v>
      </c>
      <c r="E264" s="178">
        <v>0</v>
      </c>
      <c r="F264" s="179"/>
      <c r="G264" s="178">
        <v>20</v>
      </c>
      <c r="H264" s="179"/>
      <c r="I264" s="180">
        <f>E264+G264</f>
        <v>20</v>
      </c>
      <c r="J264" s="17"/>
      <c r="K264" s="131"/>
    </row>
    <row r="265" spans="1:13" ht="15.75">
      <c r="A265" s="169"/>
      <c r="B265" s="173"/>
      <c r="C265" s="173"/>
      <c r="D265" s="18"/>
      <c r="E265" s="176"/>
      <c r="F265" s="181"/>
      <c r="G265" s="176"/>
      <c r="H265" s="181"/>
      <c r="I265" s="176"/>
      <c r="J265" s="18"/>
      <c r="K265" s="133"/>
      <c r="M265" s="3"/>
    </row>
    <row r="266" spans="1:11" ht="15.75">
      <c r="A266" s="171"/>
      <c r="B266" s="172"/>
      <c r="C266" s="172" t="s">
        <v>227</v>
      </c>
      <c r="D266" s="132" t="s">
        <v>122</v>
      </c>
      <c r="E266" s="178">
        <v>0</v>
      </c>
      <c r="F266" s="179"/>
      <c r="G266" s="178">
        <v>20</v>
      </c>
      <c r="H266" s="179"/>
      <c r="I266" s="180">
        <f>E266+G266</f>
        <v>20</v>
      </c>
      <c r="J266" s="17"/>
      <c r="K266" s="131"/>
    </row>
    <row r="267" spans="1:13" ht="15.75">
      <c r="A267" s="169"/>
      <c r="B267" s="173"/>
      <c r="C267" s="173"/>
      <c r="D267" s="18"/>
      <c r="E267" s="176"/>
      <c r="F267" s="181"/>
      <c r="G267" s="176"/>
      <c r="H267" s="181"/>
      <c r="I267" s="176"/>
      <c r="J267" s="18"/>
      <c r="K267" s="133"/>
      <c r="M267" s="3"/>
    </row>
    <row r="268" spans="1:11" ht="15.75">
      <c r="A268" s="171"/>
      <c r="B268" s="172"/>
      <c r="C268" s="172" t="s">
        <v>228</v>
      </c>
      <c r="D268" s="132" t="s">
        <v>229</v>
      </c>
      <c r="E268" s="178">
        <v>0</v>
      </c>
      <c r="F268" s="179"/>
      <c r="G268" s="178">
        <v>20</v>
      </c>
      <c r="H268" s="179"/>
      <c r="I268" s="180">
        <f>E268+G268</f>
        <v>20</v>
      </c>
      <c r="J268" s="17"/>
      <c r="K268" s="131"/>
    </row>
    <row r="269" spans="1:13" ht="15.75">
      <c r="A269" s="169"/>
      <c r="B269" s="173"/>
      <c r="C269" s="173"/>
      <c r="D269" s="18"/>
      <c r="E269" s="176"/>
      <c r="F269" s="181"/>
      <c r="G269" s="176"/>
      <c r="H269" s="181"/>
      <c r="I269" s="176"/>
      <c r="J269" s="18"/>
      <c r="K269" s="133"/>
      <c r="M269" s="3"/>
    </row>
    <row r="270" spans="1:11" ht="15.75">
      <c r="A270" s="171"/>
      <c r="B270" s="172"/>
      <c r="C270" s="172" t="s">
        <v>230</v>
      </c>
      <c r="D270" s="132" t="s">
        <v>116</v>
      </c>
      <c r="E270" s="178">
        <v>0</v>
      </c>
      <c r="F270" s="179"/>
      <c r="G270" s="178">
        <v>1500</v>
      </c>
      <c r="H270" s="179"/>
      <c r="I270" s="180">
        <f>E270+G270</f>
        <v>1500</v>
      </c>
      <c r="J270" s="17"/>
      <c r="K270" s="131"/>
    </row>
    <row r="271" spans="1:13" ht="15.75">
      <c r="A271" s="169"/>
      <c r="B271" s="173"/>
      <c r="C271" s="173"/>
      <c r="D271" s="18"/>
      <c r="E271" s="176"/>
      <c r="F271" s="181"/>
      <c r="G271" s="176"/>
      <c r="H271" s="181"/>
      <c r="I271" s="176"/>
      <c r="J271" s="18"/>
      <c r="K271" s="133"/>
      <c r="M271" s="3"/>
    </row>
    <row r="272" spans="1:11" ht="15.75">
      <c r="A272" s="171"/>
      <c r="B272" s="172"/>
      <c r="C272" s="172" t="s">
        <v>231</v>
      </c>
      <c r="D272" s="132" t="s">
        <v>131</v>
      </c>
      <c r="E272" s="178">
        <v>0</v>
      </c>
      <c r="F272" s="179"/>
      <c r="G272" s="178">
        <v>100</v>
      </c>
      <c r="H272" s="179"/>
      <c r="I272" s="180">
        <f>E272+G272</f>
        <v>100</v>
      </c>
      <c r="J272" s="17"/>
      <c r="K272" s="131"/>
    </row>
    <row r="273" spans="1:13" ht="15.75">
      <c r="A273" s="169"/>
      <c r="B273" s="173"/>
      <c r="C273" s="173"/>
      <c r="D273" s="18"/>
      <c r="E273" s="176"/>
      <c r="F273" s="181"/>
      <c r="G273" s="176"/>
      <c r="H273" s="181"/>
      <c r="I273" s="176"/>
      <c r="J273" s="18"/>
      <c r="K273" s="133"/>
      <c r="M273" s="3"/>
    </row>
    <row r="274" spans="1:11" ht="15.75">
      <c r="A274" s="171"/>
      <c r="B274" s="172"/>
      <c r="C274" s="172" t="s">
        <v>232</v>
      </c>
      <c r="D274" s="132" t="s">
        <v>203</v>
      </c>
      <c r="E274" s="178">
        <v>0</v>
      </c>
      <c r="F274" s="179"/>
      <c r="G274" s="178">
        <v>13500</v>
      </c>
      <c r="H274" s="179"/>
      <c r="I274" s="180">
        <f>E274+G274</f>
        <v>13500</v>
      </c>
      <c r="J274" s="17"/>
      <c r="K274" s="131"/>
    </row>
    <row r="275" spans="1:13" ht="15.75">
      <c r="A275" s="169"/>
      <c r="B275" s="173"/>
      <c r="C275" s="173"/>
      <c r="D275" s="18"/>
      <c r="E275" s="176"/>
      <c r="F275" s="181"/>
      <c r="G275" s="176"/>
      <c r="H275" s="181"/>
      <c r="I275" s="176"/>
      <c r="J275" s="18"/>
      <c r="K275" s="133"/>
      <c r="M275" s="3"/>
    </row>
    <row r="276" spans="1:11" ht="15.75">
      <c r="A276" s="171"/>
      <c r="B276" s="172"/>
      <c r="C276" s="172" t="s">
        <v>233</v>
      </c>
      <c r="D276" s="132" t="s">
        <v>234</v>
      </c>
      <c r="E276" s="178">
        <v>0</v>
      </c>
      <c r="F276" s="179"/>
      <c r="G276" s="178">
        <v>3500</v>
      </c>
      <c r="H276" s="179"/>
      <c r="I276" s="180">
        <f>E276+G276</f>
        <v>3500</v>
      </c>
      <c r="J276" s="17"/>
      <c r="K276" s="131"/>
    </row>
    <row r="277" spans="1:13" ht="15.75">
      <c r="A277" s="169"/>
      <c r="B277" s="173"/>
      <c r="C277" s="173"/>
      <c r="D277" s="18"/>
      <c r="E277" s="176"/>
      <c r="F277" s="181"/>
      <c r="G277" s="176"/>
      <c r="H277" s="181"/>
      <c r="I277" s="176"/>
      <c r="J277" s="18"/>
      <c r="K277" s="133"/>
      <c r="M277" s="3"/>
    </row>
    <row r="278" spans="1:11" ht="15.75">
      <c r="A278" s="171"/>
      <c r="B278" s="172"/>
      <c r="C278" s="172" t="s">
        <v>235</v>
      </c>
      <c r="D278" s="132" t="s">
        <v>236</v>
      </c>
      <c r="E278" s="178">
        <v>0</v>
      </c>
      <c r="F278" s="179"/>
      <c r="G278" s="178">
        <v>2000</v>
      </c>
      <c r="H278" s="179"/>
      <c r="I278" s="180">
        <f>E278+G278</f>
        <v>2000</v>
      </c>
      <c r="J278" s="17"/>
      <c r="K278" s="131"/>
    </row>
    <row r="279" spans="1:11" ht="15.75">
      <c r="A279" s="192"/>
      <c r="B279" s="193"/>
      <c r="C279" s="173"/>
      <c r="D279" s="18"/>
      <c r="E279" s="176"/>
      <c r="F279" s="181"/>
      <c r="G279" s="176"/>
      <c r="H279" s="181"/>
      <c r="I279" s="194"/>
      <c r="J279" s="18"/>
      <c r="K279" s="191"/>
    </row>
    <row r="280" spans="1:11" ht="15.75">
      <c r="A280" s="195"/>
      <c r="B280" s="196"/>
      <c r="C280" s="172" t="s">
        <v>237</v>
      </c>
      <c r="D280" s="132" t="s">
        <v>238</v>
      </c>
      <c r="E280" s="178">
        <v>0</v>
      </c>
      <c r="F280" s="179"/>
      <c r="G280" s="178">
        <v>20000</v>
      </c>
      <c r="H280" s="197"/>
      <c r="I280" s="180">
        <f>E280+G280</f>
        <v>20000</v>
      </c>
      <c r="J280" s="198"/>
      <c r="K280" s="191"/>
    </row>
    <row r="281" spans="1:13" ht="15.75">
      <c r="A281" s="169"/>
      <c r="B281" s="170"/>
      <c r="C281" s="170"/>
      <c r="D281" s="16"/>
      <c r="E281" s="176"/>
      <c r="F281" s="177"/>
      <c r="G281" s="176"/>
      <c r="H281" s="177"/>
      <c r="I281" s="176"/>
      <c r="J281" s="16"/>
      <c r="K281" s="133"/>
      <c r="M281" s="3"/>
    </row>
    <row r="282" spans="1:11" ht="15.75">
      <c r="A282" s="171"/>
      <c r="B282" s="172"/>
      <c r="C282" s="172" t="s">
        <v>239</v>
      </c>
      <c r="D282" s="132" t="s">
        <v>115</v>
      </c>
      <c r="E282" s="178">
        <v>0</v>
      </c>
      <c r="F282" s="179"/>
      <c r="G282" s="178">
        <v>3000</v>
      </c>
      <c r="H282" s="179"/>
      <c r="I282" s="180">
        <f>E282+G282</f>
        <v>3000</v>
      </c>
      <c r="J282" s="17"/>
      <c r="K282" s="131"/>
    </row>
    <row r="283" spans="1:12" ht="15.75">
      <c r="A283" s="35"/>
      <c r="B283" s="35"/>
      <c r="C283" s="35"/>
      <c r="D283" s="35"/>
      <c r="E283" s="154"/>
      <c r="F283" s="155"/>
      <c r="G283" s="149"/>
      <c r="H283" s="150"/>
      <c r="I283" s="35"/>
      <c r="J283" s="52"/>
      <c r="K283" s="49"/>
      <c r="L283" s="35"/>
    </row>
    <row r="284" spans="1:12" ht="16.5" thickBot="1">
      <c r="A284" s="35"/>
      <c r="B284" s="35"/>
      <c r="C284" s="35"/>
      <c r="D284" s="35"/>
      <c r="E284" s="156" t="s">
        <v>50</v>
      </c>
      <c r="F284" s="157"/>
      <c r="G284" s="158">
        <f>SUM(G245:G282)</f>
        <v>204360</v>
      </c>
      <c r="H284" s="152"/>
      <c r="I284" s="35"/>
      <c r="J284" s="97" t="s">
        <v>51</v>
      </c>
      <c r="K284" s="98">
        <f>SUM(K262:K282)</f>
        <v>0</v>
      </c>
      <c r="L284" s="35"/>
    </row>
    <row r="285" spans="1:12" ht="15.75">
      <c r="A285" s="74" t="s">
        <v>52</v>
      </c>
      <c r="B285" s="36"/>
      <c r="C285" s="36"/>
      <c r="D285" s="36"/>
      <c r="E285" s="154"/>
      <c r="F285" s="155"/>
      <c r="G285" s="149"/>
      <c r="H285" s="150"/>
      <c r="I285" s="35"/>
      <c r="J285" s="35"/>
      <c r="K285" s="35"/>
      <c r="L285" s="35"/>
    </row>
    <row r="286" spans="1:12" ht="15.75">
      <c r="A286" s="74" t="s">
        <v>53</v>
      </c>
      <c r="B286" s="36"/>
      <c r="C286" s="36"/>
      <c r="D286" s="36"/>
      <c r="E286" s="156" t="s">
        <v>54</v>
      </c>
      <c r="F286" s="157"/>
      <c r="G286" s="151">
        <v>79483</v>
      </c>
      <c r="H286" s="152"/>
      <c r="I286" s="35"/>
      <c r="J286" s="35"/>
      <c r="K286" s="35"/>
      <c r="L286" s="35"/>
    </row>
    <row r="287" spans="1:12" ht="15.75">
      <c r="A287" s="74" t="s">
        <v>55</v>
      </c>
      <c r="B287" s="36"/>
      <c r="C287" s="36"/>
      <c r="D287" s="53"/>
      <c r="E287" s="154"/>
      <c r="F287" s="155"/>
      <c r="G287" s="149"/>
      <c r="H287" s="150"/>
      <c r="I287" s="35"/>
      <c r="J287" s="35"/>
      <c r="K287" s="35"/>
      <c r="L287" s="35"/>
    </row>
    <row r="288" spans="1:12" ht="16.5" thickBot="1">
      <c r="A288" s="162" t="s">
        <v>222</v>
      </c>
      <c r="B288" s="35"/>
      <c r="C288" s="35"/>
      <c r="D288" s="35"/>
      <c r="E288" s="159" t="s">
        <v>56</v>
      </c>
      <c r="F288" s="160"/>
      <c r="G288" s="161">
        <f>(G85+G190+G284+G286)</f>
        <v>2989284</v>
      </c>
      <c r="H288" s="153"/>
      <c r="I288" s="35"/>
      <c r="J288" s="35"/>
      <c r="K288" s="35"/>
      <c r="L288" s="35"/>
    </row>
    <row r="289" spans="1:12" ht="15.75">
      <c r="A289" s="74" t="s">
        <v>57</v>
      </c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</row>
    <row r="290" spans="1:12" ht="4.5" customHeight="1">
      <c r="A290" s="22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</row>
    <row r="291" spans="1:12" ht="6" customHeight="1">
      <c r="A291" s="35"/>
      <c r="B291" s="35"/>
      <c r="C291" s="35"/>
      <c r="D291" s="35"/>
      <c r="E291" s="35"/>
      <c r="F291" s="35"/>
      <c r="G291" s="35"/>
      <c r="H291" s="35"/>
      <c r="J291" s="36"/>
      <c r="K291" s="36"/>
      <c r="L291" s="35"/>
    </row>
    <row r="292" spans="1:12" ht="15.75">
      <c r="A292" s="82" t="s">
        <v>58</v>
      </c>
      <c r="B292" s="35"/>
      <c r="C292" s="99" t="s">
        <v>59</v>
      </c>
      <c r="D292" s="36"/>
      <c r="E292" s="35"/>
      <c r="F292" s="35"/>
      <c r="G292" s="99" t="s">
        <v>58</v>
      </c>
      <c r="H292" s="35"/>
      <c r="I292" s="100" t="s">
        <v>59</v>
      </c>
      <c r="J292" s="35"/>
      <c r="K292" s="35"/>
      <c r="L292" s="35"/>
    </row>
    <row r="293" spans="1:12" ht="15.75">
      <c r="A293" s="163"/>
      <c r="B293" s="35"/>
      <c r="C293" s="94" t="s">
        <v>119</v>
      </c>
      <c r="D293" s="39"/>
      <c r="E293" s="35"/>
      <c r="F293" s="35"/>
      <c r="G293" s="163"/>
      <c r="H293" s="35"/>
      <c r="I293" s="94"/>
      <c r="J293" s="39"/>
      <c r="K293" s="39"/>
      <c r="L293" s="35"/>
    </row>
    <row r="294" spans="1:12" ht="15.75">
      <c r="A294" s="163"/>
      <c r="B294" s="35"/>
      <c r="C294" s="94"/>
      <c r="D294" s="39"/>
      <c r="E294" s="35"/>
      <c r="F294" s="35"/>
      <c r="G294" s="163"/>
      <c r="H294" s="35"/>
      <c r="I294" s="94"/>
      <c r="J294" s="39"/>
      <c r="K294" s="39"/>
      <c r="L294" s="35"/>
    </row>
    <row r="295" spans="1:12" ht="15.75">
      <c r="A295" s="163"/>
      <c r="B295" s="35"/>
      <c r="C295" s="94"/>
      <c r="D295" s="39"/>
      <c r="E295" s="35"/>
      <c r="F295" s="35"/>
      <c r="G295" s="163"/>
      <c r="H295" s="35"/>
      <c r="I295" s="94"/>
      <c r="J295" s="39"/>
      <c r="K295" s="39"/>
      <c r="L295" s="35"/>
    </row>
    <row r="296" spans="1:12" ht="4.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</row>
    <row r="297" spans="1:12" ht="4.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</row>
    <row r="298" spans="1:12" ht="15.75">
      <c r="A298" s="101" t="s">
        <v>60</v>
      </c>
      <c r="B298" s="54"/>
      <c r="C298" s="54"/>
      <c r="D298" s="55"/>
      <c r="E298" s="35"/>
      <c r="F298" s="35"/>
      <c r="G298" s="101" t="s">
        <v>61</v>
      </c>
      <c r="H298" s="54"/>
      <c r="I298" s="54"/>
      <c r="J298" s="54"/>
      <c r="K298" s="55"/>
      <c r="L298" s="35"/>
    </row>
    <row r="299" spans="1:12" ht="15.75">
      <c r="A299" s="47"/>
      <c r="B299" s="35"/>
      <c r="C299" s="35"/>
      <c r="D299" s="38"/>
      <c r="E299" s="35"/>
      <c r="F299" s="35"/>
      <c r="G299" s="47"/>
      <c r="H299" s="35"/>
      <c r="I299" s="35"/>
      <c r="J299" s="35"/>
      <c r="K299" s="38"/>
      <c r="L299" s="35"/>
    </row>
    <row r="300" spans="1:12" ht="15.75">
      <c r="A300" s="47"/>
      <c r="B300" s="35"/>
      <c r="C300" s="35"/>
      <c r="D300" s="38"/>
      <c r="E300" s="35"/>
      <c r="F300" s="35"/>
      <c r="G300" s="47"/>
      <c r="H300" s="35"/>
      <c r="I300" s="35"/>
      <c r="J300" s="35"/>
      <c r="K300" s="38"/>
      <c r="L300" s="35"/>
    </row>
    <row r="301" spans="1:12" ht="15.75">
      <c r="A301" s="102" t="s">
        <v>62</v>
      </c>
      <c r="B301" s="56"/>
      <c r="C301" s="56"/>
      <c r="D301" s="103" t="s">
        <v>63</v>
      </c>
      <c r="E301" s="104" t="s">
        <v>64</v>
      </c>
      <c r="F301" s="57"/>
      <c r="G301" s="102" t="s">
        <v>65</v>
      </c>
      <c r="H301" s="56"/>
      <c r="I301" s="56"/>
      <c r="J301" s="56"/>
      <c r="K301" s="105" t="s">
        <v>66</v>
      </c>
      <c r="L301" s="35"/>
    </row>
    <row r="302" spans="1:12" ht="15.75">
      <c r="A302" s="47"/>
      <c r="B302" s="35"/>
      <c r="C302" s="35"/>
      <c r="D302" s="38"/>
      <c r="E302" s="35"/>
      <c r="F302" s="35"/>
      <c r="G302" s="47"/>
      <c r="H302" s="35"/>
      <c r="I302" s="35"/>
      <c r="J302" s="35"/>
      <c r="K302" s="38"/>
      <c r="L302" s="35"/>
    </row>
    <row r="303" spans="1:12" ht="15.75">
      <c r="A303" s="47"/>
      <c r="B303" s="35"/>
      <c r="C303" s="35"/>
      <c r="D303" s="38"/>
      <c r="E303" s="35"/>
      <c r="F303" s="35"/>
      <c r="G303" s="47"/>
      <c r="H303" s="35"/>
      <c r="I303" s="35"/>
      <c r="J303" s="35"/>
      <c r="K303" s="38"/>
      <c r="L303" s="35"/>
    </row>
    <row r="304" spans="1:12" ht="15.75">
      <c r="A304" s="106" t="s">
        <v>67</v>
      </c>
      <c r="B304" s="58"/>
      <c r="C304" s="58"/>
      <c r="D304" s="107" t="s">
        <v>63</v>
      </c>
      <c r="E304" s="45"/>
      <c r="F304" s="45"/>
      <c r="G304" s="106" t="s">
        <v>68</v>
      </c>
      <c r="H304" s="58"/>
      <c r="I304" s="58"/>
      <c r="J304" s="58"/>
      <c r="K304" s="108" t="s">
        <v>66</v>
      </c>
      <c r="L304" s="35"/>
    </row>
    <row r="305" spans="1:12" ht="15.75">
      <c r="A305" s="66"/>
      <c r="B305" s="35"/>
      <c r="C305" s="35"/>
      <c r="D305" s="35"/>
      <c r="E305" s="35"/>
      <c r="F305" s="35"/>
      <c r="G305" s="35"/>
      <c r="H305" s="35"/>
      <c r="I305" s="75"/>
      <c r="J305" s="109"/>
      <c r="K305" s="35"/>
      <c r="L305" s="35"/>
    </row>
    <row r="306" spans="1:11" ht="15.75">
      <c r="A306" s="10"/>
      <c r="D306" s="110" t="s">
        <v>99</v>
      </c>
      <c r="E306" s="13"/>
      <c r="G306" s="110" t="s">
        <v>100</v>
      </c>
      <c r="I306" s="13"/>
      <c r="J306" s="116" t="s">
        <v>66</v>
      </c>
      <c r="K306" s="13"/>
    </row>
    <row r="308" spans="1:10" ht="15.75">
      <c r="A308" s="111" t="s">
        <v>102</v>
      </c>
      <c r="B308" s="5"/>
      <c r="I308" s="116" t="s">
        <v>130</v>
      </c>
      <c r="J308" s="135">
        <v>3</v>
      </c>
    </row>
  </sheetData>
  <printOptions/>
  <pageMargins left="0.15" right="0.15" top="0.25" bottom="0.25" header="0.5" footer="0.5"/>
  <pageSetup fitToHeight="4" fitToWidth="4" horizontalDpi="600" verticalDpi="600" orientation="portrait" scale="47" r:id="rId1"/>
  <rowBreaks count="3" manualBreakCount="3">
    <brk id="105" max="10" man="1"/>
    <brk id="211" max="10" man="1"/>
    <brk id="3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2006-05-04T16:36:44Z</cp:lastPrinted>
  <dcterms:created xsi:type="dcterms:W3CDTF">2003-11-20T18:30:41Z</dcterms:created>
  <dcterms:modified xsi:type="dcterms:W3CDTF">2006-05-04T16:37:56Z</dcterms:modified>
  <cp:category/>
  <cp:version/>
  <cp:contentType/>
  <cp:contentStatus/>
</cp:coreProperties>
</file>