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765" yWindow="690" windowWidth="12120" windowHeight="7680" firstSheet="4" activeTab="5"/>
  </bookViews>
  <sheets>
    <sheet name="1. Budget Summary" sheetId="1" r:id="rId1"/>
    <sheet name="2. Site Allocations" sheetId="2" r:id="rId2"/>
    <sheet name="3. Equipment" sheetId="3" r:id="rId3"/>
    <sheet name="4. Parent Involvement" sheetId="4" r:id="rId4"/>
    <sheet name="5. Neglected-Deliquent" sheetId="5" r:id="rId5"/>
    <sheet name="6. Budget" sheetId="6" r:id="rId6"/>
    <sheet name="7.Prog Description AE" sheetId="7" r:id="rId7"/>
    <sheet name="7a. Description Nar AE" sheetId="8" r:id="rId8"/>
    <sheet name="7. Program Description BE" sheetId="9" r:id="rId9"/>
    <sheet name="7a Description Nar BE" sheetId="10" r:id="rId10"/>
    <sheet name="7. Program Description CHE" sheetId="11" r:id="rId11"/>
    <sheet name="7a. Description Nar CHE" sheetId="12" r:id="rId12"/>
    <sheet name="7. Program Description DT" sheetId="13" r:id="rId13"/>
    <sheet name="7.a. Description Nar DT " sheetId="14" r:id="rId14"/>
    <sheet name="7. Program Description DV" sheetId="15" r:id="rId15"/>
    <sheet name="7.a. Description Nar DV" sheetId="16" r:id="rId16"/>
    <sheet name="7. Program Description LL" sheetId="17" r:id="rId17"/>
    <sheet name="7.a. Description Nar LL" sheetId="18" r:id="rId18"/>
    <sheet name="7.Program Description LU" sheetId="19" r:id="rId19"/>
    <sheet name="7.a. Description Nar LU" sheetId="20" r:id="rId20"/>
    <sheet name="7.Program Description MQ" sheetId="21" r:id="rId21"/>
    <sheet name="7.a. Description Nar MQ" sheetId="22" r:id="rId22"/>
    <sheet name="7. Program Description RS" sheetId="23" r:id="rId23"/>
    <sheet name="7.a. Description Nar RS" sheetId="24" r:id="rId24"/>
    <sheet name="7. Program Description SM" sheetId="25" r:id="rId25"/>
    <sheet name="7.a. Description Nar SM" sheetId="26" r:id="rId26"/>
    <sheet name="7. Program Description STE" sheetId="27" r:id="rId27"/>
    <sheet name="7.a. Description Narr STE" sheetId="28" r:id="rId28"/>
    <sheet name="7. Program Description SP" sheetId="29" r:id="rId29"/>
    <sheet name="7.a. Description Nar SP" sheetId="30" r:id="rId30"/>
    <sheet name="7. Program Description SR" sheetId="31" r:id="rId31"/>
    <sheet name="7a Description Nar SR" sheetId="32" r:id="rId32"/>
    <sheet name="7. Program Description VE" sheetId="33" r:id="rId33"/>
    <sheet name="7.a. Description Nar VE" sheetId="34" r:id="rId34"/>
    <sheet name="7. Program Description CMS" sheetId="35" r:id="rId35"/>
    <sheet name="7.a. Description Nar CMS" sheetId="36" r:id="rId36"/>
    <sheet name="7. Program Description GMS" sheetId="37" r:id="rId37"/>
    <sheet name="7.a. Description Nar GMS" sheetId="38" r:id="rId38"/>
    <sheet name="7. Program Description STMS" sheetId="39" r:id="rId39"/>
    <sheet name="7.a. Description Narr STMS" sheetId="40" r:id="rId40"/>
    <sheet name="7.Program Description CHS" sheetId="41" r:id="rId41"/>
    <sheet name="7.a. Description Nar CHS" sheetId="42" r:id="rId42"/>
    <sheet name="7. Program Description DP" sheetId="43" r:id="rId43"/>
    <sheet name="7.a. Description Nar DP" sheetId="44" r:id="rId44"/>
  </sheets>
  <definedNames>
    <definedName name="_xlnm.Print_Area" localSheetId="3">'4. Parent Involvement'!$A$1:$E$55</definedName>
    <definedName name="_xlnm.Print_Area" localSheetId="4">'5. Neglected-Deliquent'!$1:$52</definedName>
    <definedName name="_xlnm.Print_Area" localSheetId="5">'6. Budget'!$A$1:$H$327</definedName>
  </definedNames>
  <calcPr fullCalcOnLoad="1"/>
</workbook>
</file>

<file path=xl/comments1.xml><?xml version="1.0" encoding="utf-8"?>
<comments xmlns="http://schemas.openxmlformats.org/spreadsheetml/2006/main">
  <authors>
    <author>Laura Kesselman</author>
  </authors>
  <commentList>
    <comment ref="B37" authorId="0">
      <text>
        <r>
          <rPr>
            <sz val="8"/>
            <rFont val="Tahoma"/>
            <family val="0"/>
          </rPr>
          <t>This number is your Public School Site Allocation, which is your total 2006- 2007 budget above  minus items a - j.</t>
        </r>
      </text>
    </comment>
  </commentList>
</comments>
</file>

<file path=xl/comments2.xml><?xml version="1.0" encoding="utf-8"?>
<comments xmlns="http://schemas.openxmlformats.org/spreadsheetml/2006/main">
  <authors>
    <author>Laura Kesselman</author>
  </authors>
  <commentList>
    <comment ref="G37" authorId="0">
      <text>
        <r>
          <rPr>
            <b/>
            <sz val="8"/>
            <rFont val="Tahoma"/>
            <family val="0"/>
          </rPr>
          <t>This number in blue was brought over from your Budget Summary Allocation.  If it does not equal the YELLOW box above,  revisit your numbers.</t>
        </r>
        <r>
          <rPr>
            <sz val="8"/>
            <rFont val="Tahoma"/>
            <family val="0"/>
          </rPr>
          <t xml:space="preserve">
</t>
        </r>
      </text>
    </comment>
    <comment ref="G53" authorId="0">
      <text>
        <r>
          <rPr>
            <b/>
            <sz val="8"/>
            <rFont val="Tahoma"/>
            <family val="0"/>
          </rPr>
          <t xml:space="preserve">This number in blue was brought over from your budget summary (Item E: Private Schools).  If it does not equal the YELLOW box above then you need to revisit the numbers input.
</t>
        </r>
        <r>
          <rPr>
            <sz val="8"/>
            <rFont val="Tahoma"/>
            <family val="0"/>
          </rPr>
          <t xml:space="preserve">
</t>
        </r>
      </text>
    </comment>
  </commentList>
</comments>
</file>

<file path=xl/comments6.xml><?xml version="1.0" encoding="utf-8"?>
<comments xmlns="http://schemas.openxmlformats.org/spreadsheetml/2006/main">
  <authors>
    <author>Laura Kesselman</author>
  </authors>
  <commentList>
    <comment ref="H326" authorId="0">
      <text>
        <r>
          <rPr>
            <b/>
            <sz val="8"/>
            <rFont val="Tahoma"/>
            <family val="0"/>
          </rPr>
          <t>DOES THE TOTAL ABOVE EQUAL THIS NUMBER?  This was brought over from your 06-07 planning allocation on worksheet #1.  In it doesn't, you need to revisit your numbers!  If it does - congratualtions!</t>
        </r>
        <r>
          <rPr>
            <sz val="8"/>
            <rFont val="Tahoma"/>
            <family val="0"/>
          </rPr>
          <t xml:space="preserve">
</t>
        </r>
      </text>
    </comment>
  </commentList>
</comments>
</file>

<file path=xl/sharedStrings.xml><?xml version="1.0" encoding="utf-8"?>
<sst xmlns="http://schemas.openxmlformats.org/spreadsheetml/2006/main" count="2263" uniqueCount="306">
  <si>
    <t>a.  Parent Costs</t>
  </si>
  <si>
    <t>d.  Administrative Costs</t>
  </si>
  <si>
    <t>e.  Private Schools</t>
  </si>
  <si>
    <t>f.  Staff Development</t>
  </si>
  <si>
    <t>j.  Indirect Costs</t>
  </si>
  <si>
    <t>Funds Transferred In Through Flexibility Options</t>
  </si>
  <si>
    <t>FUND SOURCE</t>
  </si>
  <si>
    <r>
      <t>SET-ASIDES</t>
    </r>
    <r>
      <rPr>
        <sz val="10"/>
        <rFont val="Arial"/>
        <family val="0"/>
      </rPr>
      <t xml:space="preserve"> </t>
    </r>
  </si>
  <si>
    <t>b.  Neglected/Delinquent (N/D) Funds</t>
  </si>
  <si>
    <t>g. Transportation/School Choice</t>
  </si>
  <si>
    <t>Grade Levels</t>
  </si>
  <si>
    <t>Amount per Low Income Student</t>
  </si>
  <si>
    <t>Total School Enrollment</t>
  </si>
  <si>
    <t>Number of Low Income Students</t>
  </si>
  <si>
    <t>Percent of     Low Income Students</t>
  </si>
  <si>
    <t>Amount Allocated to School</t>
  </si>
  <si>
    <t>TOTAL</t>
  </si>
  <si>
    <t>Equipment Items</t>
  </si>
  <si>
    <t>Function</t>
  </si>
  <si>
    <t>Quantity</t>
  </si>
  <si>
    <t>Per Item Price</t>
  </si>
  <si>
    <t>Totals</t>
  </si>
  <si>
    <t>Object #</t>
  </si>
  <si>
    <t>No.</t>
  </si>
  <si>
    <t>Preschool</t>
  </si>
  <si>
    <t>Other</t>
  </si>
  <si>
    <t>Preschool (Even Start model)</t>
  </si>
  <si>
    <t>Replacement Cost Model</t>
  </si>
  <si>
    <t>Preschool (Head Start model)</t>
  </si>
  <si>
    <t>Computer Assisted Instruction</t>
  </si>
  <si>
    <t>Supplemental Kindergarten</t>
  </si>
  <si>
    <t>In-Class</t>
  </si>
  <si>
    <t>Before/After School</t>
  </si>
  <si>
    <t>Pullout</t>
  </si>
  <si>
    <t>Targeted</t>
  </si>
  <si>
    <t>School Wide</t>
  </si>
  <si>
    <t>Select Type of School</t>
  </si>
  <si>
    <t>Yes</t>
  </si>
  <si>
    <t>No</t>
  </si>
  <si>
    <t>NAME OF SCHOOL:</t>
  </si>
  <si>
    <t>Class Size Reduction (SW only)</t>
  </si>
  <si>
    <t>DISTRICT:</t>
  </si>
  <si>
    <t xml:space="preserve">   Option #1:  Transferability</t>
  </si>
  <si>
    <t>#  of Low Income Students</t>
  </si>
  <si>
    <t>Private School Name</t>
  </si>
  <si>
    <t xml:space="preserve"> Public School Name</t>
  </si>
  <si>
    <t>Amount</t>
  </si>
  <si>
    <t>DISTRICT</t>
  </si>
  <si>
    <t xml:space="preserve">   Option #2:  REAP-Flex</t>
  </si>
  <si>
    <t>h. Supplemental Education Services</t>
  </si>
  <si>
    <t>Total Public School Site Allocations</t>
  </si>
  <si>
    <t xml:space="preserve">   - Homeless</t>
  </si>
  <si>
    <t xml:space="preserve">i.  Other </t>
  </si>
  <si>
    <t xml:space="preserve">  -  Other programs* (define in box below)</t>
  </si>
  <si>
    <t>3. Using drop down menus, indicate "Yes" or "No" if delivery method is used:</t>
  </si>
  <si>
    <t>School-wide</t>
  </si>
  <si>
    <t>District Name</t>
  </si>
  <si>
    <t>the involvement of parents and described below</t>
  </si>
  <si>
    <t>Our district will provide for the requirements of</t>
  </si>
  <si>
    <t xml:space="preserve">Names of Eligible Institution(s) </t>
  </si>
  <si>
    <t>Total Amount</t>
  </si>
  <si>
    <t>Located in Applicants District</t>
  </si>
  <si>
    <t>Neglected</t>
  </si>
  <si>
    <t>Delinquent</t>
  </si>
  <si>
    <t>Per Child</t>
  </si>
  <si>
    <t>Available</t>
  </si>
  <si>
    <t>AMOUNT</t>
  </si>
  <si>
    <t>NCLB DESIGNATION:</t>
  </si>
  <si>
    <t>NA</t>
  </si>
  <si>
    <t>S1</t>
  </si>
  <si>
    <t>S2</t>
  </si>
  <si>
    <t>CA</t>
  </si>
  <si>
    <t>R1</t>
  </si>
  <si>
    <t>R2</t>
  </si>
  <si>
    <t>Kindergarten</t>
  </si>
  <si>
    <t>1st Grade</t>
  </si>
  <si>
    <t>2nd Grade</t>
  </si>
  <si>
    <t>3rd Grade</t>
  </si>
  <si>
    <t>4th Grade</t>
  </si>
  <si>
    <t>5th Grade</t>
  </si>
  <si>
    <t>6th Grade</t>
  </si>
  <si>
    <t>7th Grade</t>
  </si>
  <si>
    <t>8th Grade</t>
  </si>
  <si>
    <t>9th Grade</t>
  </si>
  <si>
    <t>10th Grade</t>
  </si>
  <si>
    <t>11th Grade</t>
  </si>
  <si>
    <t>12th Grade</t>
  </si>
  <si>
    <t xml:space="preserve">    served with Title 1 funds:</t>
  </si>
  <si>
    <t>2. Using drop down menus, indicate grade levels at this building being</t>
  </si>
  <si>
    <t>2006 - 2007 Planning Allocation</t>
  </si>
  <si>
    <t>c.  Preschool*</t>
  </si>
  <si>
    <t xml:space="preserve">   - Summer Programs*</t>
  </si>
  <si>
    <t>TOTAL 2006-2007 FUNDS BUDGETED</t>
  </si>
  <si>
    <t>Provide amounts set aside from Title I budget for the following categories:</t>
  </si>
  <si>
    <t>Function/Object Code</t>
  </si>
  <si>
    <t>Fund</t>
  </si>
  <si>
    <t>Func</t>
  </si>
  <si>
    <t>Obj</t>
  </si>
  <si>
    <t>Object Description</t>
  </si>
  <si>
    <t>Program</t>
  </si>
  <si>
    <t>Instruction</t>
  </si>
  <si>
    <t>Personnel Services - Compensation</t>
  </si>
  <si>
    <t>51100</t>
  </si>
  <si>
    <t>Base Salary</t>
  </si>
  <si>
    <t>1010</t>
  </si>
  <si>
    <t>1020</t>
  </si>
  <si>
    <t>4010</t>
  </si>
  <si>
    <t>4020</t>
  </si>
  <si>
    <t>1000</t>
  </si>
  <si>
    <t>51200</t>
  </si>
  <si>
    <t>Overtime</t>
  </si>
  <si>
    <t>1010,1020,4010,4020</t>
  </si>
  <si>
    <t>51300</t>
  </si>
  <si>
    <t>Additional Compensation</t>
  </si>
  <si>
    <t>1010,4010,4020</t>
  </si>
  <si>
    <t>Personnel Services - Employee Benefits</t>
  </si>
  <si>
    <t>52111</t>
  </si>
  <si>
    <t>Education Retirement</t>
  </si>
  <si>
    <t>52112</t>
  </si>
  <si>
    <t>ERA - Retiree Health</t>
  </si>
  <si>
    <t>52210</t>
  </si>
  <si>
    <t>FICA Payments</t>
  </si>
  <si>
    <t>52220</t>
  </si>
  <si>
    <t>Medicare Payments</t>
  </si>
  <si>
    <t>52311</t>
  </si>
  <si>
    <t>Health &amp; Med Premiums</t>
  </si>
  <si>
    <t>52312</t>
  </si>
  <si>
    <t>Life</t>
  </si>
  <si>
    <t>52313</t>
  </si>
  <si>
    <t>Dental</t>
  </si>
  <si>
    <t>Vision</t>
  </si>
  <si>
    <t>52315</t>
  </si>
  <si>
    <t>Disability</t>
  </si>
  <si>
    <t>52316</t>
  </si>
  <si>
    <t>Other Ins</t>
  </si>
  <si>
    <t>52500</t>
  </si>
  <si>
    <t>Unemployment Insurance Premium</t>
  </si>
  <si>
    <t>52710</t>
  </si>
  <si>
    <t>Worker's Comp Premium</t>
  </si>
  <si>
    <t>52720</t>
  </si>
  <si>
    <t>Worker's Comp Employer's Fee</t>
  </si>
  <si>
    <t>52730</t>
  </si>
  <si>
    <t>Worker's Comp (Self-Insured)</t>
  </si>
  <si>
    <t>52911</t>
  </si>
  <si>
    <t>Cafeteria Plan Fee</t>
  </si>
  <si>
    <t>52912</t>
  </si>
  <si>
    <t>Employee Assistance Program</t>
  </si>
  <si>
    <t>52913</t>
  </si>
  <si>
    <t>Worker's Comp Employee Fee</t>
  </si>
  <si>
    <t>52914</t>
  </si>
  <si>
    <t>Deferred Sick Leave Reserve</t>
  </si>
  <si>
    <t>Purchased Professional &amp; Technical Services</t>
  </si>
  <si>
    <t>Other Charges</t>
  </si>
  <si>
    <t>1010,1020,4010,9000</t>
  </si>
  <si>
    <t>Purchased Property Services</t>
  </si>
  <si>
    <t>Maintenance &amp; Repair Furniture/Fixtures/Equipment</t>
  </si>
  <si>
    <t>Rental - Land &amp; Building</t>
  </si>
  <si>
    <t>Rental - Equipment &amp; Vehicles</t>
  </si>
  <si>
    <t>Rentals Comp &amp; Related Equipment</t>
  </si>
  <si>
    <t>Other Purchased Services</t>
  </si>
  <si>
    <t>Employee Travel - Non-Teachers</t>
  </si>
  <si>
    <t>1010,1020,3000,4010,4020,9000</t>
  </si>
  <si>
    <t>Employee Training - Non-Teachers</t>
  </si>
  <si>
    <t>55814</t>
  </si>
  <si>
    <t>Student Travel</t>
  </si>
  <si>
    <t>Employee Travel - Teachers</t>
  </si>
  <si>
    <t>55819</t>
  </si>
  <si>
    <t>0000</t>
  </si>
  <si>
    <t>Employee Training - Teachers</t>
  </si>
  <si>
    <t>Contracts - Interagency</t>
  </si>
  <si>
    <t>Other Contract Services</t>
  </si>
  <si>
    <t>Supplies</t>
  </si>
  <si>
    <t>Other Textbooks</t>
  </si>
  <si>
    <t>Software</t>
  </si>
  <si>
    <t>General Supplies &amp; Materials</t>
  </si>
  <si>
    <t>Property</t>
  </si>
  <si>
    <t>Fixed Assets (&gt;$5000)</t>
  </si>
  <si>
    <t>Supply Assets ($5000 or less)</t>
  </si>
  <si>
    <t>Support Services</t>
  </si>
  <si>
    <t>Support Services - Students</t>
  </si>
  <si>
    <t>0000,2000,9000</t>
  </si>
  <si>
    <t>2100</t>
  </si>
  <si>
    <t>Other Professional/Technical Services</t>
  </si>
  <si>
    <t>Travel - Non-employees</t>
  </si>
  <si>
    <t>Support Services - Instruction</t>
  </si>
  <si>
    <t>2300</t>
  </si>
  <si>
    <t>Auditing</t>
  </si>
  <si>
    <t>Indirect Costs</t>
  </si>
  <si>
    <t>Rentals of Comp &amp; Related Equipment</t>
  </si>
  <si>
    <t>Advertising</t>
  </si>
  <si>
    <t>Library &amp; Audio-Visual</t>
  </si>
  <si>
    <t>Support Services - School Admnistration</t>
  </si>
  <si>
    <t>2400</t>
  </si>
  <si>
    <t>Operation &amp; Maintenance of Plant</t>
  </si>
  <si>
    <t>Electricity</t>
  </si>
  <si>
    <t>Communication Services</t>
  </si>
  <si>
    <t>Student Transportation</t>
  </si>
  <si>
    <t>2700</t>
  </si>
  <si>
    <t>Trans Per-Capita Feeders</t>
  </si>
  <si>
    <t>Transportation Contractors</t>
  </si>
  <si>
    <t>Job Class</t>
  </si>
  <si>
    <t>1621,1711,1713</t>
  </si>
  <si>
    <t>1411,1413,1414,1621,1711,1713</t>
  </si>
  <si>
    <t>1411,1413,1621,1711,1713</t>
  </si>
  <si>
    <t>1411,1413,1414,1711,1713</t>
  </si>
  <si>
    <t>1411,1413,1711,1713</t>
  </si>
  <si>
    <t>1411,1413,1414,1611,1612,1711,1713</t>
  </si>
  <si>
    <t>1411,1413,1611,1612,1711,1713</t>
  </si>
  <si>
    <t>1214,1217</t>
  </si>
  <si>
    <t>1217</t>
  </si>
  <si>
    <t>1113,1114,1217,1511</t>
  </si>
  <si>
    <t>1211,1217</t>
  </si>
  <si>
    <t>1622</t>
  </si>
  <si>
    <t>*Please define other, summer and/or preschool programs here:</t>
  </si>
  <si>
    <t>(If NCLB designation is SI1, SI2, CA, RS or RS2, mandatory 10% Professional Development set aside required.*)</t>
  </si>
  <si>
    <t>*10 % PD for SI School</t>
  </si>
  <si>
    <t>Describe how your 5% staff development budget set aside will be utilized:</t>
  </si>
  <si>
    <t>DISTRICT NAME:</t>
  </si>
  <si>
    <t>Personnel Services Compensation</t>
  </si>
  <si>
    <t>Base Salaries</t>
  </si>
  <si>
    <t>2200</t>
  </si>
  <si>
    <t>1213,1217,1511</t>
  </si>
  <si>
    <t>1212,1213,1217,1511</t>
  </si>
  <si>
    <t xml:space="preserve">FICA Payments </t>
  </si>
  <si>
    <t>Health &amp; Medical Premiums</t>
  </si>
  <si>
    <t xml:space="preserve">Vision </t>
  </si>
  <si>
    <t>Other Insurance</t>
  </si>
  <si>
    <t>Workers Comp Premium</t>
  </si>
  <si>
    <t>Workers Comp Employer's Fee</t>
  </si>
  <si>
    <t>Workers Comp (Self Insured)</t>
  </si>
  <si>
    <t>Cafeteria Plan Fees</t>
  </si>
  <si>
    <t>Employee Assist Programs</t>
  </si>
  <si>
    <t>Workers Comp Employee Fees</t>
  </si>
  <si>
    <t>Purchased Professional and Technical Services</t>
  </si>
  <si>
    <t>Other Services</t>
  </si>
  <si>
    <t>Maint &amp; Repair - Furn/Fix/Equip</t>
  </si>
  <si>
    <t>Rental - Land and Buildings</t>
  </si>
  <si>
    <t xml:space="preserve">Rental - Equipment and Vehicles </t>
  </si>
  <si>
    <t>Rental - Comp &amp; Related Equip</t>
  </si>
  <si>
    <t>Other Travel - Non-Employees</t>
  </si>
  <si>
    <t>Support Services - General Administration</t>
  </si>
  <si>
    <t>Gadsden ISD</t>
  </si>
  <si>
    <t>Riverside Elementary</t>
  </si>
  <si>
    <t>K-6</t>
  </si>
  <si>
    <t>Desert View Elem.</t>
  </si>
  <si>
    <t>9-12</t>
  </si>
  <si>
    <t>Desert Pride Acad</t>
  </si>
  <si>
    <t>Desert Trail Elem</t>
  </si>
  <si>
    <t>K-7</t>
  </si>
  <si>
    <t>Sunland Park Elem</t>
  </si>
  <si>
    <t>Anthony Elem</t>
  </si>
  <si>
    <t>Mesquite Elem</t>
  </si>
  <si>
    <t>Berino Elem</t>
  </si>
  <si>
    <t>Sunrise Elem</t>
  </si>
  <si>
    <t>Chaparral Elem</t>
  </si>
  <si>
    <t>Chaparral Middle</t>
  </si>
  <si>
    <t>7-8</t>
  </si>
  <si>
    <t>Chaparral High</t>
  </si>
  <si>
    <t>9-10</t>
  </si>
  <si>
    <t>Santa Teresa Middle</t>
  </si>
  <si>
    <t>Vado Elem</t>
  </si>
  <si>
    <t>San Miguel Elem</t>
  </si>
  <si>
    <t>La Union Elem</t>
  </si>
  <si>
    <t>Loma Linda</t>
  </si>
  <si>
    <t>Santa Teresa Elem.</t>
  </si>
  <si>
    <t>Gadsden Middle</t>
  </si>
  <si>
    <t>Gadsden High</t>
  </si>
  <si>
    <t>Anthony Elementary</t>
  </si>
  <si>
    <t>Berino Elementary</t>
  </si>
  <si>
    <t>Chaparral Elementary</t>
  </si>
  <si>
    <t>Anthony Elementary School</t>
  </si>
  <si>
    <t>Berino Elementary School</t>
  </si>
  <si>
    <t>Chaparral Elementary School</t>
  </si>
  <si>
    <t>Desert Trail Elementary School</t>
  </si>
  <si>
    <t>Desert View Elementary School</t>
  </si>
  <si>
    <t>Loma Linda Elementary School</t>
  </si>
  <si>
    <t>La Union Elementary School</t>
  </si>
  <si>
    <t>Mesquite Elementary School</t>
  </si>
  <si>
    <t>Riverside Elementary School</t>
  </si>
  <si>
    <t>San Miguel Elementary School</t>
  </si>
  <si>
    <t>Santa Teresa Elementary</t>
  </si>
  <si>
    <t>Sunland Park Elementary</t>
  </si>
  <si>
    <t>Sunrise Elementary School</t>
  </si>
  <si>
    <t>Vado Elementary School</t>
  </si>
  <si>
    <t>Desert Trails Elementary</t>
  </si>
  <si>
    <t>Desert View Elementary</t>
  </si>
  <si>
    <t>Loma Linda Elementary</t>
  </si>
  <si>
    <t>La Union</t>
  </si>
  <si>
    <t>Mesquite Elementary</t>
  </si>
  <si>
    <t>Riverside</t>
  </si>
  <si>
    <t>San Miguel Elementary</t>
  </si>
  <si>
    <t>Sunrise Elementary</t>
  </si>
  <si>
    <t>Vado Elementary</t>
  </si>
  <si>
    <t>Chaparral High School</t>
  </si>
  <si>
    <t>Desert Pride Alternative High School</t>
  </si>
  <si>
    <t>Desert Pride Alterative High School</t>
  </si>
  <si>
    <t>Santa Teresa High</t>
  </si>
  <si>
    <t>1411,1413,1414,1611-1613,1621,1711,1713,1714</t>
  </si>
  <si>
    <t>1411,1413,1611-1613,1621,1711,1713,1714</t>
  </si>
  <si>
    <t>1411,1413,1414,1711,1713,1714</t>
  </si>
  <si>
    <t>1411,1413,1711,1713,1714</t>
  </si>
  <si>
    <t>1411,1413,1414,1611,1612,1711,1713,1714</t>
  </si>
  <si>
    <t>1411,1413,1611,1612,1711,1713,1714</t>
  </si>
  <si>
    <t>1214,1215,1217,1218</t>
  </si>
  <si>
    <t>1211,1212,1213,1217,1511,1611-1613</t>
  </si>
  <si>
    <t>24101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</si>
</sst>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409]dddd\,\ mmmm\ dd\,\ yyyy"/>
    <numFmt numFmtId="167" formatCode="[$-409]mmmm\ d\,\ yyyy;@"/>
    <numFmt numFmtId="168" formatCode="&quot;$&quot;#,##0"/>
    <numFmt numFmtId="169" formatCode="&quot;Yes&quot;;&quot;Yes&quot;;&quot;No&quot;"/>
    <numFmt numFmtId="170" formatCode="&quot;True&quot;;&quot;True&quot;;&quot;False&quot;"/>
    <numFmt numFmtId="171" formatCode="&quot;On&quot;;&quot;On&quot;;&quot;Off&quot;"/>
    <numFmt numFmtId="172" formatCode="[$€-2]\ #,##0.00_);[Red]\([$€-2]\ #,##0.00\)"/>
    <numFmt numFmtId="173" formatCode="00000"/>
  </numFmts>
  <fonts count="41">
    <font>
      <sz val="10"/>
      <name val="Arial"/>
      <family val="0"/>
    </font>
    <font>
      <b/>
      <sz val="14"/>
      <color indexed="9"/>
      <name val="Arial"/>
      <family val="2"/>
    </font>
    <font>
      <b/>
      <sz val="10"/>
      <name val="Arial"/>
      <family val="2"/>
    </font>
    <font>
      <b/>
      <u val="single"/>
      <sz val="12"/>
      <name val="Arial"/>
      <family val="2"/>
    </font>
    <font>
      <i/>
      <sz val="10"/>
      <name val="Arial"/>
      <family val="2"/>
    </font>
    <font>
      <sz val="8"/>
      <name val="Arial"/>
      <family val="0"/>
    </font>
    <font>
      <sz val="8"/>
      <name val="Tahoma"/>
      <family val="0"/>
    </font>
    <font>
      <b/>
      <sz val="8"/>
      <name val="Tahoma"/>
      <family val="0"/>
    </font>
    <font>
      <sz val="9"/>
      <name val="Arial"/>
      <family val="0"/>
    </font>
    <font>
      <b/>
      <sz val="8"/>
      <color indexed="9"/>
      <name val="Arial"/>
      <family val="2"/>
    </font>
    <font>
      <b/>
      <sz val="10"/>
      <color indexed="9"/>
      <name val="Arial"/>
      <family val="2"/>
    </font>
    <font>
      <b/>
      <u val="single"/>
      <sz val="10"/>
      <name val="Arial"/>
      <family val="2"/>
    </font>
    <font>
      <sz val="10"/>
      <color indexed="9"/>
      <name val="Arial"/>
      <family val="0"/>
    </font>
    <font>
      <sz val="8"/>
      <color indexed="9"/>
      <name val="Arial"/>
      <family val="2"/>
    </font>
    <font>
      <b/>
      <i/>
      <sz val="10"/>
      <name val="Arial"/>
      <family val="2"/>
    </font>
    <font>
      <b/>
      <sz val="10"/>
      <color indexed="12"/>
      <name val="Arial"/>
      <family val="2"/>
    </font>
    <font>
      <b/>
      <i/>
      <sz val="10"/>
      <color indexed="12"/>
      <name val="Arial"/>
      <family val="2"/>
    </font>
    <font>
      <i/>
      <sz val="10"/>
      <color indexed="12"/>
      <name val="Arial"/>
      <family val="2"/>
    </font>
    <font>
      <b/>
      <u val="single"/>
      <sz val="10"/>
      <color indexed="10"/>
      <name val="Arial"/>
      <family val="2"/>
    </font>
    <font>
      <b/>
      <sz val="10"/>
      <color indexed="10"/>
      <name val="Arial"/>
      <family val="2"/>
    </font>
    <font>
      <sz val="10"/>
      <color indexed="10"/>
      <name val="Arial"/>
      <family val="2"/>
    </font>
    <font>
      <b/>
      <sz val="12"/>
      <color indexed="9"/>
      <name val="Arial"/>
      <family val="2"/>
    </font>
    <font>
      <sz val="10"/>
      <name val="Arial Narrow"/>
      <family val="2"/>
    </font>
    <font>
      <b/>
      <sz val="10"/>
      <name val="Times New Roman"/>
      <family val="1"/>
    </font>
    <font>
      <sz val="12"/>
      <name val="Arial"/>
      <family val="2"/>
    </font>
    <font>
      <b/>
      <sz val="12"/>
      <name val="Arial"/>
      <family val="2"/>
    </font>
    <font>
      <b/>
      <sz val="11"/>
      <name val="Arial"/>
      <family val="2"/>
    </font>
    <font>
      <sz val="9"/>
      <name val="Arial Narrow"/>
      <family val="2"/>
    </font>
    <font>
      <b/>
      <sz val="9"/>
      <name val="Arial Narrow"/>
      <family val="2"/>
    </font>
    <font>
      <i/>
      <sz val="12"/>
      <name val="Arial"/>
      <family val="2"/>
    </font>
    <font>
      <i/>
      <sz val="10"/>
      <color indexed="10"/>
      <name val="Arial"/>
      <family val="2"/>
    </font>
    <font>
      <b/>
      <sz val="10"/>
      <name val="Tahoma"/>
      <family val="2"/>
    </font>
    <font>
      <b/>
      <sz val="10"/>
      <color indexed="9"/>
      <name val="Tahoma"/>
      <family val="2"/>
    </font>
    <font>
      <sz val="10"/>
      <name val="Tahoma"/>
      <family val="2"/>
    </font>
    <font>
      <sz val="10"/>
      <color indexed="9"/>
      <name val="Tahoma"/>
      <family val="2"/>
    </font>
    <font>
      <b/>
      <sz val="8"/>
      <color indexed="9"/>
      <name val="Tahoma"/>
      <family val="2"/>
    </font>
    <font>
      <sz val="8"/>
      <color indexed="9"/>
      <name val="Tahoma"/>
      <family val="2"/>
    </font>
    <font>
      <b/>
      <sz val="8"/>
      <name val="Arial"/>
      <family val="2"/>
    </font>
    <font>
      <i/>
      <sz val="9"/>
      <name val="Arial"/>
      <family val="2"/>
    </font>
    <font>
      <u val="single"/>
      <sz val="10"/>
      <color indexed="12"/>
      <name val="Arial"/>
      <family val="0"/>
    </font>
    <font>
      <u val="single"/>
      <sz val="10"/>
      <color indexed="36"/>
      <name val="Arial"/>
      <family val="0"/>
    </font>
  </fonts>
  <fills count="11">
    <fill>
      <patternFill/>
    </fill>
    <fill>
      <patternFill patternType="gray125"/>
    </fill>
    <fill>
      <patternFill patternType="solid">
        <fgColor indexed="12"/>
        <bgColor indexed="64"/>
      </patternFill>
    </fill>
    <fill>
      <patternFill patternType="solid">
        <fgColor indexed="55"/>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s>
  <borders count="14">
    <border>
      <left/>
      <right/>
      <top/>
      <bottom/>
      <diagonal/>
    </border>
    <border>
      <left style="thin"/>
      <right style="thin"/>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06">
    <xf numFmtId="0" fontId="0" fillId="0" borderId="0" xfId="0" applyAlignment="1">
      <alignment/>
    </xf>
    <xf numFmtId="0" fontId="2" fillId="0" borderId="0" xfId="0" applyFont="1" applyAlignment="1">
      <alignment/>
    </xf>
    <xf numFmtId="0" fontId="4" fillId="0" borderId="0" xfId="0" applyFont="1" applyAlignment="1">
      <alignment/>
    </xf>
    <xf numFmtId="44" fontId="0" fillId="0" borderId="0" xfId="17" applyAlignment="1">
      <alignment/>
    </xf>
    <xf numFmtId="0" fontId="8" fillId="0" borderId="0" xfId="0" applyFont="1" applyAlignment="1">
      <alignment horizontal="center"/>
    </xf>
    <xf numFmtId="0" fontId="8" fillId="0" borderId="0" xfId="0" applyFont="1" applyAlignment="1">
      <alignment horizontal="center" wrapText="1"/>
    </xf>
    <xf numFmtId="0" fontId="0" fillId="0" borderId="1" xfId="0" applyBorder="1" applyAlignment="1" applyProtection="1">
      <alignment wrapText="1" shrinkToFit="1"/>
      <protection locked="0"/>
    </xf>
    <xf numFmtId="0" fontId="0" fillId="0" borderId="1" xfId="0" applyBorder="1" applyAlignment="1" applyProtection="1">
      <alignment/>
      <protection locked="0"/>
    </xf>
    <xf numFmtId="0" fontId="0" fillId="0" borderId="1" xfId="0" applyBorder="1" applyAlignment="1">
      <alignment/>
    </xf>
    <xf numFmtId="0" fontId="9" fillId="2" borderId="0" xfId="0" applyFont="1" applyFill="1" applyAlignment="1">
      <alignment horizontal="center"/>
    </xf>
    <xf numFmtId="0" fontId="9" fillId="2" borderId="0" xfId="0" applyFont="1" applyFill="1" applyAlignment="1">
      <alignment horizontal="center" wrapText="1"/>
    </xf>
    <xf numFmtId="0" fontId="2" fillId="0" borderId="1" xfId="0" applyFont="1" applyBorder="1" applyAlignment="1">
      <alignment/>
    </xf>
    <xf numFmtId="0" fontId="0" fillId="0" borderId="0" xfId="0" applyBorder="1" applyAlignment="1">
      <alignment/>
    </xf>
    <xf numFmtId="0" fontId="0" fillId="0" borderId="0" xfId="0" applyFill="1" applyBorder="1" applyAlignment="1">
      <alignment/>
    </xf>
    <xf numFmtId="44" fontId="9" fillId="2" borderId="0" xfId="17" applyFont="1" applyFill="1" applyAlignment="1">
      <alignment horizontal="center" wrapText="1"/>
    </xf>
    <xf numFmtId="44" fontId="0" fillId="0" borderId="0" xfId="17" applyFill="1" applyBorder="1" applyAlignment="1">
      <alignment/>
    </xf>
    <xf numFmtId="10" fontId="0" fillId="0" borderId="0" xfId="0" applyNumberFormat="1" applyFill="1" applyBorder="1" applyAlignment="1">
      <alignment/>
    </xf>
    <xf numFmtId="0" fontId="2" fillId="0" borderId="1" xfId="0" applyFont="1" applyBorder="1" applyAlignment="1">
      <alignment wrapText="1" shrinkToFit="1"/>
    </xf>
    <xf numFmtId="0" fontId="10" fillId="2" borderId="0" xfId="0" applyFont="1" applyFill="1" applyAlignment="1">
      <alignment horizontal="center"/>
    </xf>
    <xf numFmtId="0" fontId="0" fillId="0" borderId="1" xfId="0" applyBorder="1" applyAlignment="1" applyProtection="1">
      <alignment wrapText="1"/>
      <protection locked="0"/>
    </xf>
    <xf numFmtId="0" fontId="0" fillId="3" borderId="1" xfId="0" applyFill="1" applyBorder="1" applyAlignment="1">
      <alignment/>
    </xf>
    <xf numFmtId="0" fontId="0" fillId="0" borderId="2" xfId="0" applyBorder="1" applyAlignment="1" applyProtection="1">
      <alignment/>
      <protection locked="0"/>
    </xf>
    <xf numFmtId="0" fontId="0" fillId="0" borderId="2" xfId="0" applyFill="1" applyBorder="1" applyAlignment="1" applyProtection="1">
      <alignment/>
      <protection locked="0"/>
    </xf>
    <xf numFmtId="0" fontId="10" fillId="2" borderId="1" xfId="0" applyFont="1" applyFill="1" applyBorder="1" applyAlignment="1">
      <alignment/>
    </xf>
    <xf numFmtId="1" fontId="0" fillId="0" borderId="1" xfId="0" applyNumberFormat="1" applyBorder="1" applyAlignment="1" applyProtection="1">
      <alignment/>
      <protection locked="0"/>
    </xf>
    <xf numFmtId="0" fontId="10" fillId="2" borderId="0" xfId="0" applyFont="1" applyFill="1" applyAlignment="1">
      <alignment horizontal="center" wrapText="1"/>
    </xf>
    <xf numFmtId="49" fontId="0" fillId="0" borderId="1" xfId="0" applyNumberFormat="1" applyBorder="1" applyAlignment="1" applyProtection="1">
      <alignment/>
      <protection locked="0"/>
    </xf>
    <xf numFmtId="0" fontId="5" fillId="0" borderId="1" xfId="0" applyFont="1" applyBorder="1" applyAlignment="1" applyProtection="1">
      <alignment/>
      <protection locked="0"/>
    </xf>
    <xf numFmtId="0" fontId="13" fillId="0" borderId="0" xfId="0" applyFont="1" applyFill="1" applyBorder="1" applyAlignment="1">
      <alignment wrapText="1" shrinkToFit="1"/>
    </xf>
    <xf numFmtId="0" fontId="0" fillId="0" borderId="0" xfId="0" applyFont="1" applyAlignment="1">
      <alignment/>
    </xf>
    <xf numFmtId="0" fontId="14" fillId="0" borderId="0" xfId="0" applyFont="1" applyAlignment="1">
      <alignment/>
    </xf>
    <xf numFmtId="0" fontId="12" fillId="0" borderId="0" xfId="0" applyFont="1" applyAlignment="1">
      <alignment/>
    </xf>
    <xf numFmtId="0" fontId="15" fillId="0" borderId="0" xfId="0" applyFont="1" applyAlignment="1">
      <alignment/>
    </xf>
    <xf numFmtId="0" fontId="0" fillId="0" borderId="3" xfId="0" applyBorder="1" applyAlignment="1" applyProtection="1">
      <alignment/>
      <protection locked="0"/>
    </xf>
    <xf numFmtId="0" fontId="17" fillId="0" borderId="0" xfId="0" applyFont="1" applyAlignment="1">
      <alignment/>
    </xf>
    <xf numFmtId="0" fontId="0" fillId="0" borderId="0" xfId="0" applyAlignment="1">
      <alignment horizontal="right"/>
    </xf>
    <xf numFmtId="0" fontId="8" fillId="0" borderId="0" xfId="0" applyFont="1" applyAlignment="1">
      <alignment horizontal="right"/>
    </xf>
    <xf numFmtId="0" fontId="2" fillId="0" borderId="0" xfId="0" applyFont="1" applyAlignment="1">
      <alignment horizontal="right"/>
    </xf>
    <xf numFmtId="0" fontId="8" fillId="0" borderId="0" xfId="0" applyFont="1" applyFill="1" applyBorder="1" applyAlignment="1">
      <alignment/>
    </xf>
    <xf numFmtId="0" fontId="13" fillId="0" borderId="0" xfId="0" applyFont="1" applyFill="1" applyBorder="1" applyAlignment="1">
      <alignment shrinkToFit="1"/>
    </xf>
    <xf numFmtId="0" fontId="13" fillId="0" borderId="0" xfId="0" applyFont="1" applyFill="1" applyBorder="1" applyAlignment="1">
      <alignment/>
    </xf>
    <xf numFmtId="0" fontId="20" fillId="0" borderId="0" xfId="0" applyFont="1" applyFill="1" applyAlignment="1">
      <alignment/>
    </xf>
    <xf numFmtId="42" fontId="0" fillId="0" borderId="1" xfId="17" applyNumberFormat="1" applyBorder="1" applyAlignment="1" applyProtection="1">
      <alignment/>
      <protection locked="0"/>
    </xf>
    <xf numFmtId="42" fontId="0" fillId="4" borderId="1" xfId="17" applyNumberFormat="1" applyFill="1" applyBorder="1" applyAlignment="1">
      <alignment/>
    </xf>
    <xf numFmtId="42" fontId="0" fillId="5" borderId="1" xfId="17" applyNumberFormat="1" applyFill="1" applyBorder="1" applyAlignment="1">
      <alignment/>
    </xf>
    <xf numFmtId="0" fontId="12" fillId="6" borderId="0" xfId="0" applyFont="1" applyFill="1" applyAlignment="1">
      <alignment/>
    </xf>
    <xf numFmtId="42" fontId="0" fillId="0" borderId="1" xfId="17" applyNumberFormat="1" applyBorder="1" applyAlignment="1">
      <alignment/>
    </xf>
    <xf numFmtId="42" fontId="0" fillId="7" borderId="1" xfId="17" applyNumberFormat="1" applyFill="1" applyBorder="1" applyAlignment="1">
      <alignment/>
    </xf>
    <xf numFmtId="42" fontId="0" fillId="4" borderId="4" xfId="17" applyNumberFormat="1" applyFill="1" applyBorder="1" applyAlignment="1">
      <alignment/>
    </xf>
    <xf numFmtId="42" fontId="0" fillId="5" borderId="3" xfId="17" applyNumberFormat="1" applyFill="1" applyBorder="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0" fillId="0" borderId="1" xfId="0" applyBorder="1" applyAlignment="1" applyProtection="1">
      <alignment horizontal="left" wrapText="1"/>
      <protection locked="0"/>
    </xf>
    <xf numFmtId="0" fontId="0" fillId="0" borderId="1" xfId="0" applyBorder="1" applyAlignment="1" applyProtection="1">
      <alignment horizontal="right"/>
      <protection locked="0"/>
    </xf>
    <xf numFmtId="42" fontId="0" fillId="0" borderId="1" xfId="17" applyNumberFormat="1" applyBorder="1" applyAlignment="1" applyProtection="1">
      <alignment/>
      <protection locked="0"/>
    </xf>
    <xf numFmtId="44" fontId="0" fillId="0" borderId="0" xfId="17" applyBorder="1" applyAlignment="1">
      <alignment/>
    </xf>
    <xf numFmtId="44" fontId="0" fillId="0" borderId="3" xfId="17" applyBorder="1" applyAlignment="1" applyProtection="1">
      <alignment/>
      <protection locked="0"/>
    </xf>
    <xf numFmtId="1" fontId="0" fillId="0" borderId="1" xfId="17" applyNumberFormat="1" applyFont="1" applyBorder="1" applyAlignment="1" applyProtection="1">
      <alignment/>
      <protection locked="0"/>
    </xf>
    <xf numFmtId="42" fontId="0" fillId="0" borderId="1" xfId="17" applyNumberFormat="1" applyFont="1" applyBorder="1" applyAlignment="1" applyProtection="1">
      <alignment/>
      <protection locked="0"/>
    </xf>
    <xf numFmtId="1" fontId="0" fillId="0" borderId="1" xfId="0" applyNumberFormat="1" applyFont="1" applyFill="1" applyBorder="1" applyAlignment="1" applyProtection="1">
      <alignment horizontal="center"/>
      <protection locked="0"/>
    </xf>
    <xf numFmtId="42" fontId="0" fillId="0" borderId="1" xfId="17" applyNumberFormat="1" applyFont="1" applyFill="1" applyBorder="1" applyAlignment="1" applyProtection="1">
      <alignment horizontal="center"/>
      <protection locked="0"/>
    </xf>
    <xf numFmtId="37" fontId="0" fillId="4" borderId="1" xfId="17" applyNumberFormat="1" applyFill="1" applyBorder="1" applyAlignment="1">
      <alignment/>
    </xf>
    <xf numFmtId="0" fontId="0" fillId="0" borderId="1" xfId="0" applyFont="1" applyBorder="1" applyAlignment="1" applyProtection="1">
      <alignment wrapText="1" shrinkToFit="1"/>
      <protection locked="0"/>
    </xf>
    <xf numFmtId="49" fontId="0" fillId="0" borderId="1" xfId="0" applyNumberFormat="1" applyFont="1" applyBorder="1" applyAlignment="1" applyProtection="1">
      <alignment/>
      <protection locked="0"/>
    </xf>
    <xf numFmtId="0" fontId="0" fillId="0" borderId="1" xfId="0" applyFont="1" applyBorder="1" applyAlignment="1" applyProtection="1">
      <alignment wrapText="1" shrinkToFit="1"/>
      <protection locked="0"/>
    </xf>
    <xf numFmtId="0" fontId="0" fillId="0" borderId="1" xfId="0" applyFont="1" applyFill="1" applyBorder="1" applyAlignment="1" applyProtection="1">
      <alignment horizontal="left"/>
      <protection locked="0"/>
    </xf>
    <xf numFmtId="0" fontId="0" fillId="0" borderId="1" xfId="0" applyFont="1" applyBorder="1" applyAlignment="1" applyProtection="1">
      <alignment horizontal="left" wrapText="1"/>
      <protection locked="0"/>
    </xf>
    <xf numFmtId="0" fontId="0" fillId="0" borderId="0" xfId="0" applyFont="1" applyAlignment="1">
      <alignment/>
    </xf>
    <xf numFmtId="0" fontId="0" fillId="0" borderId="0" xfId="0" applyFill="1" applyBorder="1" applyAlignment="1">
      <alignment horizontal="right"/>
    </xf>
    <xf numFmtId="0" fontId="12" fillId="0" borderId="0" xfId="0" applyFont="1" applyFill="1" applyBorder="1" applyAlignment="1">
      <alignment/>
    </xf>
    <xf numFmtId="0" fontId="0" fillId="0" borderId="0" xfId="0" applyAlignment="1">
      <alignment/>
    </xf>
    <xf numFmtId="44" fontId="5" fillId="0" borderId="0" xfId="17" applyFont="1" applyAlignment="1">
      <alignment/>
    </xf>
    <xf numFmtId="0" fontId="5" fillId="0" borderId="0" xfId="0" applyFont="1" applyAlignment="1">
      <alignment horizontal="left" wrapText="1"/>
    </xf>
    <xf numFmtId="42" fontId="33" fillId="0" borderId="1" xfId="17" applyNumberFormat="1" applyFont="1" applyFill="1" applyBorder="1" applyAlignment="1" applyProtection="1">
      <alignment horizontal="left" vertical="top"/>
      <protection locked="0"/>
    </xf>
    <xf numFmtId="42" fontId="33" fillId="6" borderId="1" xfId="17" applyNumberFormat="1" applyFont="1" applyFill="1" applyBorder="1" applyAlignment="1" applyProtection="1">
      <alignment horizontal="left" vertical="top"/>
      <protection locked="0"/>
    </xf>
    <xf numFmtId="42" fontId="0" fillId="0" borderId="0" xfId="17" applyNumberFormat="1" applyAlignment="1">
      <alignment/>
    </xf>
    <xf numFmtId="0" fontId="0" fillId="0" borderId="0" xfId="0" applyAlignment="1" applyProtection="1">
      <alignment/>
      <protection/>
    </xf>
    <xf numFmtId="0" fontId="2" fillId="0" borderId="0" xfId="0" applyFont="1" applyAlignment="1" applyProtection="1">
      <alignment horizontal="right"/>
      <protection/>
    </xf>
    <xf numFmtId="1" fontId="12" fillId="8" borderId="0" xfId="0" applyNumberFormat="1" applyFont="1" applyFill="1" applyBorder="1" applyAlignment="1" applyProtection="1">
      <alignment horizontal="center"/>
      <protection/>
    </xf>
    <xf numFmtId="42" fontId="0" fillId="8" borderId="1" xfId="17" applyNumberFormat="1" applyFill="1" applyBorder="1" applyAlignment="1" applyProtection="1">
      <alignment/>
      <protection/>
    </xf>
    <xf numFmtId="0" fontId="0" fillId="0" borderId="0" xfId="0" applyBorder="1" applyAlignment="1" applyProtection="1">
      <alignment wrapText="1"/>
      <protection locked="0"/>
    </xf>
    <xf numFmtId="0" fontId="38" fillId="0" borderId="0" xfId="0" applyFont="1" applyAlignment="1">
      <alignment horizontal="left" wrapText="1"/>
    </xf>
    <xf numFmtId="0" fontId="0" fillId="0" borderId="0" xfId="0" applyBorder="1" applyAlignment="1" applyProtection="1">
      <alignment/>
      <protection locked="0"/>
    </xf>
    <xf numFmtId="10" fontId="0" fillId="0" borderId="1" xfId="0" applyNumberFormat="1" applyFont="1" applyFill="1" applyBorder="1" applyAlignment="1" applyProtection="1">
      <alignment/>
      <protection locked="0"/>
    </xf>
    <xf numFmtId="42" fontId="0" fillId="0" borderId="1" xfId="17" applyNumberFormat="1" applyFill="1" applyBorder="1" applyAlignment="1" applyProtection="1">
      <alignment/>
      <protection locked="0"/>
    </xf>
    <xf numFmtId="0" fontId="0" fillId="9" borderId="1" xfId="0" applyFill="1" applyBorder="1" applyAlignment="1" applyProtection="1">
      <alignment/>
      <protection locked="0"/>
    </xf>
    <xf numFmtId="44" fontId="0" fillId="9" borderId="1" xfId="17" applyFill="1" applyBorder="1" applyAlignment="1" applyProtection="1">
      <alignment/>
      <protection locked="0"/>
    </xf>
    <xf numFmtId="0" fontId="5" fillId="8" borderId="1" xfId="0" applyFont="1" applyFill="1" applyBorder="1" applyAlignment="1" applyProtection="1">
      <alignment/>
      <protection locked="0"/>
    </xf>
    <xf numFmtId="1" fontId="0" fillId="8" borderId="1" xfId="0" applyNumberFormat="1" applyFill="1" applyBorder="1" applyAlignment="1" applyProtection="1">
      <alignment/>
      <protection locked="0"/>
    </xf>
    <xf numFmtId="10" fontId="0" fillId="8" borderId="1" xfId="0" applyNumberFormat="1" applyFont="1" applyFill="1" applyBorder="1" applyAlignment="1" applyProtection="1">
      <alignment/>
      <protection locked="0"/>
    </xf>
    <xf numFmtId="44" fontId="0" fillId="8" borderId="1" xfId="17" applyFill="1" applyBorder="1" applyAlignment="1" applyProtection="1">
      <alignment/>
      <protection locked="0"/>
    </xf>
    <xf numFmtId="0" fontId="0" fillId="8" borderId="1" xfId="0" applyFill="1" applyBorder="1" applyAlignment="1" applyProtection="1">
      <alignment/>
      <protection locked="0"/>
    </xf>
    <xf numFmtId="0" fontId="5" fillId="0" borderId="0" xfId="0" applyFont="1" applyAlignment="1" applyProtection="1">
      <alignment horizontal="left" wrapText="1"/>
      <protection/>
    </xf>
    <xf numFmtId="44" fontId="5" fillId="0" borderId="0" xfId="17" applyFont="1" applyAlignment="1" applyProtection="1">
      <alignment/>
      <protection/>
    </xf>
    <xf numFmtId="42" fontId="0" fillId="0" borderId="0" xfId="17" applyNumberFormat="1" applyAlignment="1" applyProtection="1">
      <alignment/>
      <protection/>
    </xf>
    <xf numFmtId="0" fontId="2" fillId="0" borderId="0" xfId="0" applyFont="1" applyAlignment="1" applyProtection="1">
      <alignment/>
      <protection/>
    </xf>
    <xf numFmtId="0" fontId="31" fillId="8" borderId="1" xfId="0" applyFont="1" applyFill="1" applyBorder="1" applyAlignment="1" applyProtection="1">
      <alignment horizontal="left" vertical="top"/>
      <protection/>
    </xf>
    <xf numFmtId="49" fontId="31" fillId="8" borderId="1" xfId="0" applyNumberFormat="1" applyFont="1" applyFill="1" applyBorder="1" applyAlignment="1" applyProtection="1">
      <alignment horizontal="center" vertical="top" wrapText="1"/>
      <protection/>
    </xf>
    <xf numFmtId="49" fontId="31" fillId="8" borderId="1" xfId="0" applyNumberFormat="1" applyFont="1" applyFill="1" applyBorder="1" applyAlignment="1" applyProtection="1">
      <alignment horizontal="left" vertical="top" shrinkToFit="1"/>
      <protection/>
    </xf>
    <xf numFmtId="42" fontId="31" fillId="8" borderId="1" xfId="17" applyNumberFormat="1" applyFont="1" applyFill="1" applyBorder="1" applyAlignment="1" applyProtection="1">
      <alignment horizontal="center" vertical="top"/>
      <protection/>
    </xf>
    <xf numFmtId="0" fontId="32" fillId="9" borderId="1" xfId="0" applyFont="1" applyFill="1" applyBorder="1" applyAlignment="1" applyProtection="1">
      <alignment horizontal="left" vertical="top"/>
      <protection/>
    </xf>
    <xf numFmtId="49" fontId="35" fillId="9" borderId="1" xfId="0" applyNumberFormat="1" applyFont="1" applyFill="1" applyBorder="1" applyAlignment="1" applyProtection="1">
      <alignment horizontal="center" vertical="top" wrapText="1"/>
      <protection/>
    </xf>
    <xf numFmtId="49" fontId="35" fillId="9" borderId="1" xfId="0" applyNumberFormat="1" applyFont="1" applyFill="1" applyBorder="1" applyAlignment="1" applyProtection="1">
      <alignment horizontal="left" vertical="top" shrinkToFit="1"/>
      <protection/>
    </xf>
    <xf numFmtId="42" fontId="32" fillId="9" borderId="1" xfId="17" applyNumberFormat="1" applyFont="1" applyFill="1" applyBorder="1" applyAlignment="1" applyProtection="1">
      <alignment horizontal="center" vertical="top"/>
      <protection/>
    </xf>
    <xf numFmtId="49" fontId="7" fillId="8" borderId="1" xfId="0" applyNumberFormat="1" applyFont="1" applyFill="1" applyBorder="1" applyAlignment="1" applyProtection="1">
      <alignment horizontal="center" vertical="top" wrapText="1"/>
      <protection/>
    </xf>
    <xf numFmtId="49" fontId="7" fillId="8" borderId="1" xfId="0" applyNumberFormat="1" applyFont="1" applyFill="1" applyBorder="1" applyAlignment="1" applyProtection="1">
      <alignment horizontal="left" vertical="top" shrinkToFit="1"/>
      <protection/>
    </xf>
    <xf numFmtId="49" fontId="33" fillId="0" borderId="1" xfId="0" applyNumberFormat="1" applyFont="1" applyFill="1" applyBorder="1" applyAlignment="1" applyProtection="1">
      <alignment horizontal="left" vertical="top"/>
      <protection/>
    </xf>
    <xf numFmtId="49" fontId="6" fillId="0" borderId="1" xfId="0" applyNumberFormat="1" applyFont="1" applyFill="1" applyBorder="1" applyAlignment="1" applyProtection="1">
      <alignment horizontal="center" vertical="top" wrapText="1"/>
      <protection/>
    </xf>
    <xf numFmtId="49" fontId="6" fillId="0" borderId="1" xfId="0" applyNumberFormat="1" applyFont="1" applyFill="1" applyBorder="1" applyAlignment="1" applyProtection="1">
      <alignment horizontal="left" vertical="top" shrinkToFit="1"/>
      <protection/>
    </xf>
    <xf numFmtId="49" fontId="6" fillId="0" borderId="1" xfId="0" applyNumberFormat="1" applyFont="1" applyFill="1" applyBorder="1" applyAlignment="1" applyProtection="1">
      <alignment horizontal="center" vertical="top"/>
      <protection/>
    </xf>
    <xf numFmtId="42" fontId="31" fillId="8" borderId="1" xfId="17" applyNumberFormat="1" applyFont="1" applyFill="1" applyBorder="1" applyAlignment="1" applyProtection="1">
      <alignment horizontal="left" vertical="top"/>
      <protection/>
    </xf>
    <xf numFmtId="49" fontId="33" fillId="6" borderId="1" xfId="0" applyNumberFormat="1" applyFont="1" applyFill="1" applyBorder="1" applyAlignment="1" applyProtection="1">
      <alignment horizontal="left" vertical="top"/>
      <protection/>
    </xf>
    <xf numFmtId="49" fontId="6" fillId="6" borderId="1" xfId="0" applyNumberFormat="1" applyFont="1" applyFill="1" applyBorder="1" applyAlignment="1" applyProtection="1">
      <alignment horizontal="left" vertical="top" shrinkToFit="1"/>
      <protection/>
    </xf>
    <xf numFmtId="0" fontId="33" fillId="0" borderId="1" xfId="0" applyFont="1" applyFill="1" applyBorder="1" applyAlignment="1" applyProtection="1">
      <alignment horizontal="left" vertical="top"/>
      <protection/>
    </xf>
    <xf numFmtId="0" fontId="33" fillId="0" borderId="1" xfId="0" applyFont="1" applyFill="1" applyBorder="1" applyAlignment="1" applyProtection="1">
      <alignment horizontal="left" vertical="top" wrapText="1"/>
      <protection/>
    </xf>
    <xf numFmtId="0" fontId="33" fillId="0" borderId="1" xfId="21" applyFont="1" applyFill="1" applyBorder="1" applyAlignment="1" applyProtection="1">
      <alignment horizontal="left" vertical="top"/>
      <protection/>
    </xf>
    <xf numFmtId="49" fontId="6" fillId="0" borderId="1" xfId="21" applyNumberFormat="1" applyFont="1" applyFill="1" applyBorder="1" applyAlignment="1" applyProtection="1">
      <alignment horizontal="left" vertical="top" shrinkToFit="1"/>
      <protection/>
    </xf>
    <xf numFmtId="49" fontId="33" fillId="8" borderId="1" xfId="0" applyNumberFormat="1" applyFont="1" applyFill="1" applyBorder="1" applyAlignment="1" applyProtection="1">
      <alignment horizontal="left" vertical="top"/>
      <protection/>
    </xf>
    <xf numFmtId="49" fontId="6" fillId="8" borderId="1" xfId="0" applyNumberFormat="1" applyFont="1" applyFill="1" applyBorder="1" applyAlignment="1" applyProtection="1">
      <alignment horizontal="center" vertical="top" wrapText="1"/>
      <protection/>
    </xf>
    <xf numFmtId="49" fontId="6" fillId="8" borderId="1" xfId="0" applyNumberFormat="1" applyFont="1" applyFill="1" applyBorder="1" applyAlignment="1" applyProtection="1">
      <alignment horizontal="left" vertical="top" shrinkToFit="1"/>
      <protection/>
    </xf>
    <xf numFmtId="42" fontId="33" fillId="8" borderId="1" xfId="17" applyNumberFormat="1" applyFont="1" applyFill="1" applyBorder="1" applyAlignment="1" applyProtection="1">
      <alignment horizontal="left" vertical="top"/>
      <protection/>
    </xf>
    <xf numFmtId="42" fontId="32" fillId="9" borderId="1" xfId="17" applyNumberFormat="1" applyFont="1" applyFill="1" applyBorder="1" applyAlignment="1" applyProtection="1">
      <alignment horizontal="left" vertical="top"/>
      <protection/>
    </xf>
    <xf numFmtId="0" fontId="34" fillId="9" borderId="1" xfId="0" applyFont="1" applyFill="1" applyBorder="1" applyAlignment="1" applyProtection="1">
      <alignment horizontal="left" vertical="top"/>
      <protection/>
    </xf>
    <xf numFmtId="49" fontId="36" fillId="9" borderId="1" xfId="0" applyNumberFormat="1" applyFont="1" applyFill="1" applyBorder="1" applyAlignment="1" applyProtection="1">
      <alignment horizontal="center" vertical="top" wrapText="1"/>
      <protection/>
    </xf>
    <xf numFmtId="49" fontId="36" fillId="9" borderId="1" xfId="0" applyNumberFormat="1" applyFont="1" applyFill="1" applyBorder="1" applyAlignment="1" applyProtection="1">
      <alignment horizontal="left" vertical="top" shrinkToFit="1"/>
      <protection/>
    </xf>
    <xf numFmtId="42" fontId="34" fillId="9" borderId="1" xfId="17" applyNumberFormat="1" applyFont="1" applyFill="1" applyBorder="1" applyAlignment="1" applyProtection="1">
      <alignment horizontal="left" vertical="top"/>
      <protection/>
    </xf>
    <xf numFmtId="0" fontId="33" fillId="8" borderId="1" xfId="0" applyFont="1" applyFill="1" applyBorder="1" applyAlignment="1" applyProtection="1">
      <alignment horizontal="left" vertical="top"/>
      <protection/>
    </xf>
    <xf numFmtId="0" fontId="31" fillId="8" borderId="2" xfId="0" applyFont="1" applyFill="1" applyBorder="1" applyAlignment="1" applyProtection="1">
      <alignment horizontal="left" vertical="top"/>
      <protection/>
    </xf>
    <xf numFmtId="49" fontId="33" fillId="0" borderId="5" xfId="0" applyNumberFormat="1" applyFont="1" applyFill="1" applyBorder="1" applyAlignment="1" applyProtection="1">
      <alignment horizontal="left" vertical="top"/>
      <protection/>
    </xf>
    <xf numFmtId="49" fontId="33" fillId="0" borderId="6" xfId="0" applyNumberFormat="1" applyFont="1" applyFill="1" applyBorder="1" applyAlignment="1" applyProtection="1">
      <alignment horizontal="left" vertical="top"/>
      <protection/>
    </xf>
    <xf numFmtId="49" fontId="33" fillId="0" borderId="5" xfId="0" applyNumberFormat="1" applyFont="1" applyFill="1" applyBorder="1" applyAlignment="1" applyProtection="1">
      <alignment horizontal="left" vertical="top" shrinkToFit="1"/>
      <protection/>
    </xf>
    <xf numFmtId="49" fontId="33" fillId="0" borderId="6" xfId="0" applyNumberFormat="1" applyFont="1" applyFill="1" applyBorder="1" applyAlignment="1" applyProtection="1">
      <alignment horizontal="left" vertical="top" shrinkToFit="1"/>
      <protection/>
    </xf>
    <xf numFmtId="49" fontId="33" fillId="0" borderId="2" xfId="0" applyNumberFormat="1" applyFont="1" applyFill="1" applyBorder="1" applyAlignment="1" applyProtection="1">
      <alignment horizontal="left" vertical="top"/>
      <protection/>
    </xf>
    <xf numFmtId="49" fontId="33" fillId="0" borderId="1" xfId="0" applyNumberFormat="1" applyFont="1" applyFill="1" applyBorder="1" applyAlignment="1" applyProtection="1">
      <alignment horizontal="left" vertical="top" shrinkToFit="1"/>
      <protection/>
    </xf>
    <xf numFmtId="49" fontId="33" fillId="0" borderId="2" xfId="0" applyNumberFormat="1" applyFont="1" applyFill="1" applyBorder="1" applyAlignment="1" applyProtection="1">
      <alignment horizontal="left" vertical="top" shrinkToFit="1"/>
      <protection/>
    </xf>
    <xf numFmtId="0" fontId="33" fillId="0" borderId="7" xfId="0" applyFont="1" applyFill="1" applyBorder="1" applyAlignment="1" applyProtection="1">
      <alignment horizontal="left" vertical="top"/>
      <protection/>
    </xf>
    <xf numFmtId="0" fontId="33" fillId="0" borderId="8" xfId="0" applyFont="1" applyFill="1" applyBorder="1" applyAlignment="1" applyProtection="1">
      <alignment horizontal="left" vertical="top"/>
      <protection/>
    </xf>
    <xf numFmtId="0" fontId="33" fillId="0" borderId="7" xfId="0" applyFont="1" applyFill="1" applyBorder="1" applyAlignment="1" applyProtection="1">
      <alignment horizontal="left" vertical="top" shrinkToFit="1"/>
      <protection/>
    </xf>
    <xf numFmtId="49" fontId="33" fillId="0" borderId="7" xfId="0" applyNumberFormat="1" applyFont="1" applyFill="1" applyBorder="1" applyAlignment="1" applyProtection="1">
      <alignment horizontal="left" vertical="top" shrinkToFit="1"/>
      <protection/>
    </xf>
    <xf numFmtId="49" fontId="33" fillId="0" borderId="8" xfId="0" applyNumberFormat="1" applyFont="1" applyFill="1" applyBorder="1" applyAlignment="1" applyProtection="1">
      <alignment horizontal="left" vertical="top" shrinkToFit="1"/>
      <protection/>
    </xf>
    <xf numFmtId="0" fontId="33" fillId="0" borderId="2" xfId="0" applyFont="1" applyFill="1" applyBorder="1" applyAlignment="1" applyProtection="1">
      <alignment horizontal="left" vertical="top"/>
      <protection/>
    </xf>
    <xf numFmtId="0" fontId="33" fillId="0" borderId="2" xfId="0" applyFont="1" applyFill="1" applyBorder="1" applyAlignment="1" applyProtection="1">
      <alignment horizontal="left" vertical="top" shrinkToFit="1"/>
      <protection/>
    </xf>
    <xf numFmtId="0" fontId="33" fillId="0" borderId="6" xfId="0" applyFont="1" applyFill="1" applyBorder="1" applyAlignment="1" applyProtection="1">
      <alignment horizontal="left" vertical="top"/>
      <protection/>
    </xf>
    <xf numFmtId="0" fontId="33" fillId="0" borderId="5" xfId="0" applyFont="1" applyFill="1" applyBorder="1" applyAlignment="1" applyProtection="1">
      <alignment horizontal="left" vertical="top"/>
      <protection/>
    </xf>
    <xf numFmtId="0" fontId="33" fillId="0" borderId="5" xfId="0" applyFont="1" applyFill="1" applyBorder="1" applyAlignment="1" applyProtection="1">
      <alignment horizontal="left" vertical="top" shrinkToFit="1"/>
      <protection/>
    </xf>
    <xf numFmtId="0" fontId="31" fillId="8" borderId="7" xfId="0" applyFont="1" applyFill="1" applyBorder="1" applyAlignment="1" applyProtection="1">
      <alignment horizontal="left" vertical="top"/>
      <protection/>
    </xf>
    <xf numFmtId="0" fontId="31" fillId="8" borderId="8" xfId="0" applyFont="1" applyFill="1" applyBorder="1" applyAlignment="1" applyProtection="1">
      <alignment horizontal="left" vertical="top"/>
      <protection/>
    </xf>
    <xf numFmtId="49" fontId="31" fillId="8" borderId="8" xfId="0" applyNumberFormat="1" applyFont="1" applyFill="1" applyBorder="1" applyAlignment="1" applyProtection="1">
      <alignment horizontal="left" vertical="top" shrinkToFit="1"/>
      <protection/>
    </xf>
    <xf numFmtId="0" fontId="33" fillId="0" borderId="1" xfId="0" applyFont="1" applyFill="1" applyBorder="1" applyAlignment="1" applyProtection="1">
      <alignment horizontal="left" vertical="top" shrinkToFit="1"/>
      <protection/>
    </xf>
    <xf numFmtId="49" fontId="33" fillId="0" borderId="1" xfId="21" applyNumberFormat="1" applyFont="1" applyFill="1" applyBorder="1" applyAlignment="1" applyProtection="1">
      <alignment horizontal="left" vertical="top" shrinkToFit="1"/>
      <protection/>
    </xf>
    <xf numFmtId="49" fontId="33" fillId="0" borderId="8" xfId="21" applyNumberFormat="1" applyFont="1" applyFill="1" applyBorder="1" applyAlignment="1" applyProtection="1">
      <alignment horizontal="left" vertical="top" shrinkToFit="1"/>
      <protection/>
    </xf>
    <xf numFmtId="0" fontId="31" fillId="8" borderId="7" xfId="0" applyFont="1" applyFill="1" applyBorder="1" applyAlignment="1" applyProtection="1">
      <alignment horizontal="left" vertical="top" shrinkToFit="1"/>
      <protection/>
    </xf>
    <xf numFmtId="49" fontId="31" fillId="8" borderId="7" xfId="0" applyNumberFormat="1" applyFont="1" applyFill="1" applyBorder="1" applyAlignment="1" applyProtection="1">
      <alignment horizontal="left" vertical="top" shrinkToFit="1"/>
      <protection/>
    </xf>
    <xf numFmtId="0" fontId="31" fillId="8" borderId="1" xfId="0" applyFont="1" applyFill="1" applyBorder="1" applyAlignment="1" applyProtection="1">
      <alignment horizontal="left" vertical="top" shrinkToFit="1"/>
      <protection/>
    </xf>
    <xf numFmtId="49" fontId="31" fillId="8" borderId="2" xfId="0" applyNumberFormat="1" applyFont="1" applyFill="1" applyBorder="1" applyAlignment="1" applyProtection="1">
      <alignment horizontal="left" vertical="top" shrinkToFit="1"/>
      <protection/>
    </xf>
    <xf numFmtId="49" fontId="31" fillId="8" borderId="1" xfId="21" applyNumberFormat="1" applyFont="1" applyFill="1" applyBorder="1" applyAlignment="1" applyProtection="1">
      <alignment horizontal="left" vertical="top" shrinkToFit="1"/>
      <protection/>
    </xf>
    <xf numFmtId="0" fontId="34" fillId="9" borderId="9" xfId="0" applyFont="1" applyFill="1" applyBorder="1" applyAlignment="1" applyProtection="1">
      <alignment horizontal="left" vertical="top"/>
      <protection/>
    </xf>
    <xf numFmtId="0" fontId="34" fillId="9" borderId="10" xfId="0" applyFont="1" applyFill="1" applyBorder="1" applyAlignment="1" applyProtection="1">
      <alignment horizontal="left" vertical="top"/>
      <protection/>
    </xf>
    <xf numFmtId="0" fontId="34" fillId="9" borderId="9" xfId="0" applyFont="1" applyFill="1" applyBorder="1" applyAlignment="1" applyProtection="1">
      <alignment horizontal="left" vertical="top" shrinkToFit="1"/>
      <protection/>
    </xf>
    <xf numFmtId="49" fontId="34" fillId="9" borderId="9" xfId="0" applyNumberFormat="1" applyFont="1" applyFill="1" applyBorder="1" applyAlignment="1" applyProtection="1">
      <alignment horizontal="left" vertical="top" shrinkToFit="1"/>
      <protection/>
    </xf>
    <xf numFmtId="0" fontId="34" fillId="9" borderId="10" xfId="0" applyFont="1" applyFill="1" applyBorder="1" applyAlignment="1" applyProtection="1">
      <alignment horizontal="center" vertical="top"/>
      <protection/>
    </xf>
    <xf numFmtId="49" fontId="34" fillId="9" borderId="10" xfId="0" applyNumberFormat="1" applyFont="1" applyFill="1" applyBorder="1" applyAlignment="1" applyProtection="1">
      <alignment horizontal="left" vertical="top" shrinkToFit="1"/>
      <protection/>
    </xf>
    <xf numFmtId="49" fontId="6" fillId="0" borderId="1" xfId="0" applyNumberFormat="1" applyFont="1" applyFill="1" applyBorder="1" applyAlignment="1" applyProtection="1" quotePrefix="1">
      <alignment horizontal="left" vertical="top" shrinkToFit="1"/>
      <protection/>
    </xf>
    <xf numFmtId="49" fontId="6" fillId="6" borderId="1" xfId="0" applyNumberFormat="1" applyFont="1" applyFill="1" applyBorder="1" applyAlignment="1" applyProtection="1" quotePrefix="1">
      <alignment horizontal="left" vertical="top" shrinkToFit="1"/>
      <protection/>
    </xf>
    <xf numFmtId="0" fontId="37" fillId="0" borderId="11" xfId="0" applyFont="1" applyBorder="1" applyAlignment="1" applyProtection="1">
      <alignment horizontal="left" wrapText="1"/>
      <protection/>
    </xf>
    <xf numFmtId="42" fontId="2" fillId="0" borderId="12" xfId="17" applyNumberFormat="1" applyFont="1" applyBorder="1" applyAlignment="1" applyProtection="1">
      <alignment/>
      <protection/>
    </xf>
    <xf numFmtId="42" fontId="0" fillId="10" borderId="0" xfId="0" applyNumberFormat="1" applyFill="1" applyAlignment="1" applyProtection="1">
      <alignment/>
      <protection/>
    </xf>
    <xf numFmtId="49" fontId="33" fillId="0" borderId="6" xfId="0" applyNumberFormat="1" applyFont="1" applyFill="1" applyBorder="1" applyAlignment="1" applyProtection="1">
      <alignment horizontal="left" vertical="top" shrinkToFit="1"/>
      <protection locked="0"/>
    </xf>
    <xf numFmtId="49" fontId="33" fillId="0" borderId="1" xfId="0" applyNumberFormat="1" applyFont="1" applyFill="1" applyBorder="1" applyAlignment="1" applyProtection="1">
      <alignment horizontal="left" vertical="top" shrinkToFit="1"/>
      <protection locked="0"/>
    </xf>
    <xf numFmtId="0" fontId="10" fillId="2" borderId="0" xfId="0" applyFont="1" applyFill="1" applyAlignment="1" applyProtection="1">
      <alignment horizontal="center"/>
      <protection/>
    </xf>
    <xf numFmtId="42" fontId="0" fillId="0" borderId="1" xfId="17" applyNumberFormat="1" applyFont="1" applyBorder="1" applyAlignment="1" applyProtection="1">
      <alignment/>
      <protection/>
    </xf>
    <xf numFmtId="0" fontId="0" fillId="0" borderId="1" xfId="0" applyFont="1" applyBorder="1" applyAlignment="1" applyProtection="1">
      <alignment horizontal="right"/>
      <protection/>
    </xf>
    <xf numFmtId="1" fontId="0" fillId="0" borderId="1" xfId="17" applyNumberFormat="1" applyFont="1" applyBorder="1" applyAlignment="1" applyProtection="1">
      <alignment horizontal="center"/>
      <protection/>
    </xf>
    <xf numFmtId="42" fontId="0" fillId="4" borderId="1" xfId="17" applyNumberFormat="1" applyFont="1" applyFill="1" applyBorder="1" applyAlignment="1" applyProtection="1">
      <alignment/>
      <protection/>
    </xf>
    <xf numFmtId="0" fontId="0" fillId="0" borderId="0" xfId="0" applyBorder="1" applyAlignment="1" applyProtection="1">
      <alignment horizontal="right"/>
      <protection/>
    </xf>
    <xf numFmtId="44" fontId="0" fillId="0" borderId="0" xfId="17" applyBorder="1" applyAlignment="1" applyProtection="1">
      <alignment/>
      <protection/>
    </xf>
    <xf numFmtId="0" fontId="12" fillId="0" borderId="0" xfId="0" applyFont="1" applyAlignment="1" applyProtection="1">
      <alignment/>
      <protection/>
    </xf>
    <xf numFmtId="0" fontId="3" fillId="5" borderId="0" xfId="0" applyFont="1" applyFill="1" applyAlignment="1" applyProtection="1">
      <alignment/>
      <protection/>
    </xf>
    <xf numFmtId="0" fontId="0" fillId="5" borderId="0" xfId="0" applyFill="1" applyAlignment="1" applyProtection="1">
      <alignment/>
      <protection/>
    </xf>
    <xf numFmtId="0" fontId="12" fillId="5" borderId="0" xfId="0" applyFont="1" applyFill="1" applyAlignment="1" applyProtection="1">
      <alignment/>
      <protection/>
    </xf>
    <xf numFmtId="42" fontId="0" fillId="0" borderId="0" xfId="17" applyNumberFormat="1" applyAlignment="1" applyProtection="1">
      <alignment/>
      <protection/>
    </xf>
    <xf numFmtId="42" fontId="2" fillId="4" borderId="0" xfId="17" applyNumberFormat="1" applyFont="1" applyFill="1" applyAlignment="1" applyProtection="1">
      <alignment/>
      <protection/>
    </xf>
    <xf numFmtId="0" fontId="4" fillId="0" borderId="0" xfId="0" applyFont="1" applyAlignment="1" applyProtection="1">
      <alignment/>
      <protection/>
    </xf>
    <xf numFmtId="0" fontId="12" fillId="0" borderId="0" xfId="0" applyFont="1" applyBorder="1" applyAlignment="1" applyProtection="1">
      <alignment/>
      <protection/>
    </xf>
    <xf numFmtId="0" fontId="10" fillId="2" borderId="8"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1" fontId="12" fillId="0" borderId="0" xfId="0" applyNumberFormat="1" applyFont="1" applyBorder="1" applyAlignment="1" applyProtection="1">
      <alignment horizontal="center"/>
      <protection/>
    </xf>
    <xf numFmtId="164" fontId="0" fillId="0" borderId="0" xfId="0" applyNumberFormat="1" applyBorder="1" applyAlignment="1" applyProtection="1">
      <alignment/>
      <protection/>
    </xf>
    <xf numFmtId="42" fontId="2" fillId="4" borderId="11" xfId="17" applyNumberFormat="1" applyFont="1" applyFill="1" applyBorder="1" applyAlignment="1" applyProtection="1">
      <alignment/>
      <protection/>
    </xf>
    <xf numFmtId="0" fontId="0" fillId="0" borderId="0" xfId="0" applyBorder="1" applyAlignment="1" applyProtection="1">
      <alignment/>
      <protection/>
    </xf>
    <xf numFmtId="42" fontId="33" fillId="0" borderId="8" xfId="0" applyNumberFormat="1" applyFont="1" applyFill="1" applyBorder="1" applyAlignment="1" applyProtection="1">
      <alignment horizontal="left" vertical="top" shrinkToFit="1"/>
      <protection locked="0"/>
    </xf>
    <xf numFmtId="42" fontId="33" fillId="0" borderId="1" xfId="0" applyNumberFormat="1" applyFont="1" applyFill="1" applyBorder="1" applyAlignment="1" applyProtection="1">
      <alignment horizontal="left" vertical="top" shrinkToFit="1"/>
      <protection locked="0"/>
    </xf>
    <xf numFmtId="42" fontId="33" fillId="0" borderId="1" xfId="21" applyNumberFormat="1" applyFont="1" applyFill="1" applyBorder="1" applyAlignment="1" applyProtection="1">
      <alignment horizontal="left" vertical="top" shrinkToFit="1"/>
      <protection locked="0"/>
    </xf>
    <xf numFmtId="42" fontId="33" fillId="0" borderId="8" xfId="21" applyNumberFormat="1" applyFont="1" applyFill="1" applyBorder="1" applyAlignment="1" applyProtection="1">
      <alignment horizontal="left" vertical="top" shrinkToFit="1"/>
      <protection locked="0"/>
    </xf>
    <xf numFmtId="42" fontId="33" fillId="0" borderId="6" xfId="0" applyNumberFormat="1" applyFont="1" applyFill="1" applyBorder="1" applyAlignment="1" applyProtection="1">
      <alignment horizontal="left" vertical="top" shrinkToFit="1"/>
      <protection locked="0"/>
    </xf>
    <xf numFmtId="0" fontId="0" fillId="0" borderId="0" xfId="0" applyAlignment="1" applyProtection="1">
      <alignment/>
      <protection/>
    </xf>
    <xf numFmtId="42" fontId="31" fillId="8" borderId="1" xfId="17" applyNumberFormat="1" applyFont="1" applyFill="1" applyBorder="1" applyAlignment="1" applyProtection="1">
      <alignment horizontal="left" vertical="top"/>
      <protection locked="0"/>
    </xf>
    <xf numFmtId="0" fontId="2" fillId="0" borderId="4" xfId="0" applyFont="1" applyBorder="1" applyAlignment="1" applyProtection="1">
      <alignment/>
      <protection locked="0"/>
    </xf>
    <xf numFmtId="0" fontId="2" fillId="0" borderId="13" xfId="0" applyFont="1" applyBorder="1" applyAlignment="1" applyProtection="1">
      <alignment/>
      <protection locked="0"/>
    </xf>
    <xf numFmtId="0" fontId="2" fillId="0" borderId="2" xfId="0" applyFont="1" applyBorder="1" applyAlignment="1" applyProtection="1">
      <alignment/>
      <protection locked="0"/>
    </xf>
    <xf numFmtId="0" fontId="31" fillId="8" borderId="4" xfId="0" applyFont="1" applyFill="1" applyBorder="1" applyAlignment="1" applyProtection="1">
      <alignment horizontal="left" vertical="top" shrinkToFit="1"/>
      <protection/>
    </xf>
    <xf numFmtId="0" fontId="31" fillId="8" borderId="2" xfId="0" applyFont="1" applyFill="1" applyBorder="1" applyAlignment="1" applyProtection="1">
      <alignment horizontal="left" vertical="top" shrinkToFit="1"/>
      <protection/>
    </xf>
    <xf numFmtId="0" fontId="2" fillId="0" borderId="4" xfId="0" applyFont="1" applyBorder="1" applyAlignment="1" applyProtection="1">
      <alignment horizontal="left"/>
      <protection locked="0"/>
    </xf>
    <xf numFmtId="0" fontId="0" fillId="0" borderId="2" xfId="0" applyBorder="1" applyAlignment="1" applyProtection="1">
      <alignmen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Chart of Accounts 2005-06" xfId="21"/>
    <cellStyle name="Percent" xfId="2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3</xdr:col>
      <xdr:colOff>0</xdr:colOff>
      <xdr:row>4</xdr:row>
      <xdr:rowOff>28575</xdr:rowOff>
    </xdr:to>
    <xdr:sp>
      <xdr:nvSpPr>
        <xdr:cNvPr id="1" name="TextBox 1"/>
        <xdr:cNvSpPr txBox="1">
          <a:spLocks noChangeArrowheads="1"/>
        </xdr:cNvSpPr>
      </xdr:nvSpPr>
      <xdr:spPr>
        <a:xfrm>
          <a:off x="28575" y="76200"/>
          <a:ext cx="5924550" cy="6000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Budget Summary 2006- 2007
</a:t>
          </a:r>
        </a:p>
      </xdr:txBody>
    </xdr:sp>
    <xdr:clientData/>
  </xdr:twoCellAnchor>
  <xdr:twoCellAnchor>
    <xdr:from>
      <xdr:col>0</xdr:col>
      <xdr:colOff>66675</xdr:colOff>
      <xdr:row>51</xdr:row>
      <xdr:rowOff>133350</xdr:rowOff>
    </xdr:from>
    <xdr:to>
      <xdr:col>147</xdr:col>
      <xdr:colOff>38100</xdr:colOff>
      <xdr:row>54</xdr:row>
      <xdr:rowOff>66675</xdr:rowOff>
    </xdr:to>
    <xdr:sp>
      <xdr:nvSpPr>
        <xdr:cNvPr id="2" name="TextBox 4"/>
        <xdr:cNvSpPr txBox="1">
          <a:spLocks noChangeArrowheads="1"/>
        </xdr:cNvSpPr>
      </xdr:nvSpPr>
      <xdr:spPr>
        <a:xfrm>
          <a:off x="66675" y="8486775"/>
          <a:ext cx="5924550" cy="419100"/>
        </a:xfrm>
        <a:prstGeom prst="rect">
          <a:avLst/>
        </a:prstGeom>
        <a:solidFill>
          <a:srgbClr val="FFFFFF"/>
        </a:solidFill>
        <a:ln w="9525" cmpd="sng">
          <a:noFill/>
        </a:ln>
      </xdr:spPr>
      <xdr:txBody>
        <a:bodyPr vertOverflow="clip" wrap="square"/>
        <a:p>
          <a:pPr algn="l">
            <a:defRPr/>
          </a:pPr>
          <a:r>
            <a:rPr lang="en-US" cap="none" sz="1000" b="1" i="0" u="none" baseline="0">
              <a:solidFill>
                <a:srgbClr val="FF0000"/>
              </a:solidFill>
              <a:latin typeface="Arial"/>
              <a:ea typeface="Arial"/>
              <a:cs typeface="Arial"/>
            </a:rPr>
            <a:t>NOTE: </a:t>
          </a:r>
          <a:r>
            <a:rPr lang="en-US" cap="none" sz="1000" b="0" i="0" u="none" baseline="0">
              <a:solidFill>
                <a:srgbClr val="FF0000"/>
              </a:solidFill>
              <a:latin typeface="Arial"/>
              <a:ea typeface="Arial"/>
              <a:cs typeface="Arial"/>
            </a:rPr>
            <a:t> </a:t>
          </a:r>
          <a:r>
            <a:rPr lang="en-US" cap="none" sz="1000" b="0" i="1" u="none" baseline="0">
              <a:solidFill>
                <a:srgbClr val="FF0000"/>
              </a:solidFill>
              <a:latin typeface="Arial"/>
              <a:ea typeface="Arial"/>
              <a:cs typeface="Arial"/>
            </a:rPr>
            <a:t>Funds set aside for parent involvement and staff development must be made available to private school parents and staff as appropriate</a:t>
          </a:r>
          <a:r>
            <a:rPr lang="en-US" cap="none" sz="1200" b="0" i="1" u="none" baseline="0">
              <a:latin typeface="Arial"/>
              <a:ea typeface="Arial"/>
              <a:cs typeface="Arial"/>
            </a:rPr>
            <a:t>.</a:t>
          </a:r>
        </a:p>
      </xdr:txBody>
    </xdr:sp>
    <xdr:clientData/>
  </xdr:twoCellAnchor>
  <xdr:twoCellAnchor editAs="absolute">
    <xdr:from>
      <xdr:col>0</xdr:col>
      <xdr:colOff>38100</xdr:colOff>
      <xdr:row>40</xdr:row>
      <xdr:rowOff>19050</xdr:rowOff>
    </xdr:from>
    <xdr:to>
      <xdr:col>2</xdr:col>
      <xdr:colOff>1809750</xdr:colOff>
      <xdr:row>44</xdr:row>
      <xdr:rowOff>133350</xdr:rowOff>
    </xdr:to>
    <xdr:sp fLocksText="0">
      <xdr:nvSpPr>
        <xdr:cNvPr id="3" name="TextBox 6"/>
        <xdr:cNvSpPr txBox="1">
          <a:spLocks noChangeArrowheads="1"/>
        </xdr:cNvSpPr>
      </xdr:nvSpPr>
      <xdr:spPr>
        <a:xfrm>
          <a:off x="38100" y="6591300"/>
          <a:ext cx="5791200"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Staff Development:  university coursework in reading and/or mathematics; math and reading process trainers (11 FTE) to coach and mentor teachers in the delivery of reading and mathematics instruction and use of short cycle assessments to inform instruction.</a:t>
          </a:r>
        </a:p>
      </xdr:txBody>
    </xdr:sp>
    <xdr:clientData/>
  </xdr:twoCellAnchor>
  <xdr:twoCellAnchor editAs="absolute">
    <xdr:from>
      <xdr:col>0</xdr:col>
      <xdr:colOff>57150</xdr:colOff>
      <xdr:row>46</xdr:row>
      <xdr:rowOff>38100</xdr:rowOff>
    </xdr:from>
    <xdr:to>
      <xdr:col>2</xdr:col>
      <xdr:colOff>1809750</xdr:colOff>
      <xdr:row>51</xdr:row>
      <xdr:rowOff>0</xdr:rowOff>
    </xdr:to>
    <xdr:sp fLocksText="0">
      <xdr:nvSpPr>
        <xdr:cNvPr id="4" name="TextBox 8"/>
        <xdr:cNvSpPr txBox="1">
          <a:spLocks noChangeArrowheads="1"/>
        </xdr:cNvSpPr>
      </xdr:nvSpPr>
      <xdr:spPr>
        <a:xfrm>
          <a:off x="57150" y="7581900"/>
          <a:ext cx="577215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PreK program will open in the northern region to serve parents of Vado, San Miguel, and Mesquite Elementary Schools.  Funds will used to supplement programs in place in the community of Sunland Park and Anthony.  All elementary schools are schoolwide projects.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
Mandatory 10% Set aside for Professional Development:  University coursework; consultants; travel and training, etc.</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
Mandatory 10% Set aside for Professional Development:  University coursework; consultants; travel and training, etc.</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
Mandatory 10% Set aside for Professional Development:  University coursework; consultants; travel and training, etc.</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
Mandatory 10% Set aside for Professional Development:  University coursework; consultants; travel and training, etc.</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7</xdr:col>
      <xdr:colOff>904875</xdr:colOff>
      <xdr:row>4</xdr:row>
      <xdr:rowOff>123825</xdr:rowOff>
    </xdr:to>
    <xdr:sp>
      <xdr:nvSpPr>
        <xdr:cNvPr id="1" name="TextBox 1"/>
        <xdr:cNvSpPr txBox="1">
          <a:spLocks noChangeArrowheads="1"/>
        </xdr:cNvSpPr>
      </xdr:nvSpPr>
      <xdr:spPr>
        <a:xfrm>
          <a:off x="9525" y="0"/>
          <a:ext cx="6029325" cy="77152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2006-2007 School Enrollment and Site Allocations:
PUBLIC SCHOOLS &amp; PRIVATE SCHOOLS
</a:t>
          </a:r>
        </a:p>
      </xdr:txBody>
    </xdr:sp>
    <xdr:clientData/>
  </xdr:twoCellAnchor>
  <xdr:twoCellAnchor>
    <xdr:from>
      <xdr:col>0</xdr:col>
      <xdr:colOff>28575</xdr:colOff>
      <xdr:row>8</xdr:row>
      <xdr:rowOff>47625</xdr:rowOff>
    </xdr:from>
    <xdr:to>
      <xdr:col>7</xdr:col>
      <xdr:colOff>895350</xdr:colOff>
      <xdr:row>12</xdr:row>
      <xdr:rowOff>123825</xdr:rowOff>
    </xdr:to>
    <xdr:sp>
      <xdr:nvSpPr>
        <xdr:cNvPr id="2" name="TextBox 4"/>
        <xdr:cNvSpPr txBox="1">
          <a:spLocks noChangeArrowheads="1"/>
        </xdr:cNvSpPr>
      </xdr:nvSpPr>
      <xdr:spPr>
        <a:xfrm>
          <a:off x="28575" y="1343025"/>
          <a:ext cx="6000750" cy="7239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Include all schools listed in New Mexico Educational Personnel Directory by rank order 
     of poverty.   NOTE: Low-income documentation must be kept on file at the district supporting 
     low-income counts listed.
</a:t>
          </a:r>
        </a:p>
      </xdr:txBody>
    </xdr:sp>
    <xdr:clientData/>
  </xdr:twoCellAnchor>
  <xdr:twoCellAnchor>
    <xdr:from>
      <xdr:col>2</xdr:col>
      <xdr:colOff>257175</xdr:colOff>
      <xdr:row>6</xdr:row>
      <xdr:rowOff>38100</xdr:rowOff>
    </xdr:from>
    <xdr:to>
      <xdr:col>5</xdr:col>
      <xdr:colOff>228600</xdr:colOff>
      <xdr:row>7</xdr:row>
      <xdr:rowOff>133350</xdr:rowOff>
    </xdr:to>
    <xdr:sp>
      <xdr:nvSpPr>
        <xdr:cNvPr id="3" name="TextBox 10"/>
        <xdr:cNvSpPr txBox="1">
          <a:spLocks noChangeArrowheads="1"/>
        </xdr:cNvSpPr>
      </xdr:nvSpPr>
      <xdr:spPr>
        <a:xfrm>
          <a:off x="2124075" y="1009650"/>
          <a:ext cx="1724025" cy="257175"/>
        </a:xfrm>
        <a:prstGeom prst="rect">
          <a:avLst/>
        </a:prstGeom>
        <a:solidFill>
          <a:srgbClr val="FF0000"/>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latin typeface="Arial"/>
              <a:ea typeface="Arial"/>
              <a:cs typeface="Arial"/>
            </a:rPr>
            <a:t>PUBLIC SCHOOLS</a:t>
          </a:r>
        </a:p>
      </xdr:txBody>
    </xdr:sp>
    <xdr:clientData/>
  </xdr:twoCellAnchor>
  <xdr:twoCellAnchor>
    <xdr:from>
      <xdr:col>2</xdr:col>
      <xdr:colOff>285750</xdr:colOff>
      <xdr:row>39</xdr:row>
      <xdr:rowOff>0</xdr:rowOff>
    </xdr:from>
    <xdr:to>
      <xdr:col>5</xdr:col>
      <xdr:colOff>257175</xdr:colOff>
      <xdr:row>40</xdr:row>
      <xdr:rowOff>47625</xdr:rowOff>
    </xdr:to>
    <xdr:sp>
      <xdr:nvSpPr>
        <xdr:cNvPr id="4" name="TextBox 11"/>
        <xdr:cNvSpPr txBox="1">
          <a:spLocks noChangeArrowheads="1"/>
        </xdr:cNvSpPr>
      </xdr:nvSpPr>
      <xdr:spPr>
        <a:xfrm>
          <a:off x="2152650" y="7086600"/>
          <a:ext cx="1724025" cy="209550"/>
        </a:xfrm>
        <a:prstGeom prst="rect">
          <a:avLst/>
        </a:prstGeom>
        <a:solidFill>
          <a:srgbClr val="FF0000"/>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latin typeface="Arial"/>
              <a:ea typeface="Arial"/>
              <a:cs typeface="Arial"/>
            </a:rPr>
            <a:t>PRIVATE SCHOOLS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
Mandatory 10% Set aside for Professional Development:  University coursework; consultants; travel and training, etc.</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6</xdr:col>
      <xdr:colOff>923925</xdr:colOff>
      <xdr:row>3</xdr:row>
      <xdr:rowOff>95250</xdr:rowOff>
    </xdr:to>
    <xdr:sp>
      <xdr:nvSpPr>
        <xdr:cNvPr id="1" name="TextBox 1"/>
        <xdr:cNvSpPr txBox="1">
          <a:spLocks noChangeArrowheads="1"/>
        </xdr:cNvSpPr>
      </xdr:nvSpPr>
      <xdr:spPr>
        <a:xfrm>
          <a:off x="0" y="9525"/>
          <a:ext cx="56292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Equipment Over $5,000
</a:t>
          </a:r>
        </a:p>
      </xdr:txBody>
    </xdr:sp>
    <xdr:clientData/>
  </xdr:twoCellAnchor>
  <xdr:twoCellAnchor>
    <xdr:from>
      <xdr:col>0</xdr:col>
      <xdr:colOff>0</xdr:colOff>
      <xdr:row>4</xdr:row>
      <xdr:rowOff>85725</xdr:rowOff>
    </xdr:from>
    <xdr:to>
      <xdr:col>6</xdr:col>
      <xdr:colOff>923925</xdr:colOff>
      <xdr:row>7</xdr:row>
      <xdr:rowOff>19050</xdr:rowOff>
    </xdr:to>
    <xdr:sp>
      <xdr:nvSpPr>
        <xdr:cNvPr id="2" name="TextBox 2"/>
        <xdr:cNvSpPr txBox="1">
          <a:spLocks noChangeArrowheads="1"/>
        </xdr:cNvSpPr>
      </xdr:nvSpPr>
      <xdr:spPr>
        <a:xfrm>
          <a:off x="0" y="733425"/>
          <a:ext cx="5629275" cy="4191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STEP 1:  Fill in the chart below.  Totals will auto calculate for you.
</a:t>
          </a:r>
        </a:p>
      </xdr:txBody>
    </xdr:sp>
    <xdr:clientData/>
  </xdr:twoCellAnchor>
  <xdr:twoCellAnchor>
    <xdr:from>
      <xdr:col>0</xdr:col>
      <xdr:colOff>0</xdr:colOff>
      <xdr:row>26</xdr:row>
      <xdr:rowOff>104775</xdr:rowOff>
    </xdr:from>
    <xdr:to>
      <xdr:col>6</xdr:col>
      <xdr:colOff>895350</xdr:colOff>
      <xdr:row>34</xdr:row>
      <xdr:rowOff>9525</xdr:rowOff>
    </xdr:to>
    <xdr:sp>
      <xdr:nvSpPr>
        <xdr:cNvPr id="3" name="TextBox 3"/>
        <xdr:cNvSpPr txBox="1">
          <a:spLocks noChangeArrowheads="1"/>
        </xdr:cNvSpPr>
      </xdr:nvSpPr>
      <xdr:spPr>
        <a:xfrm>
          <a:off x="0" y="4476750"/>
          <a:ext cx="5600700" cy="12001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Please provide a brief narrative which describes how this equipment will </a:t>
          </a:r>
          <a:r>
            <a:rPr lang="en-US" cap="none" sz="1000" b="1" i="0" u="sng" baseline="0">
              <a:latin typeface="Arial"/>
              <a:ea typeface="Arial"/>
              <a:cs typeface="Arial"/>
            </a:rPr>
            <a:t>support your 
</a:t>
          </a:r>
          <a:r>
            <a:rPr lang="en-US" cap="none" sz="1000" b="1" i="0" u="none" baseline="0">
              <a:latin typeface="Arial"/>
              <a:ea typeface="Arial"/>
              <a:cs typeface="Arial"/>
            </a:rPr>
            <a:t>     </a:t>
          </a:r>
          <a:r>
            <a:rPr lang="en-US" cap="none" sz="1000" b="1" i="0" u="sng" baseline="0">
              <a:latin typeface="Arial"/>
              <a:ea typeface="Arial"/>
              <a:cs typeface="Arial"/>
            </a:rPr>
            <a:t>Title I program.</a:t>
          </a:r>
          <a:r>
            <a:rPr lang="en-US" cap="none" sz="1000" b="1" i="0" u="none" baseline="0">
              <a:latin typeface="Arial"/>
              <a:ea typeface="Arial"/>
              <a:cs typeface="Arial"/>
            </a:rPr>
            <a:t>  Equipment that is purchased or leased is:
                   a.  Reasonable and necessary to effectively operate the program.
                   b.  Exsisting equipment will not be sufficient and;
                   c.  The costs are reasonable. 
</a:t>
          </a:r>
        </a:p>
      </xdr:txBody>
    </xdr:sp>
    <xdr:clientData/>
  </xdr:twoCellAnchor>
  <xdr:twoCellAnchor editAs="absolute">
    <xdr:from>
      <xdr:col>0</xdr:col>
      <xdr:colOff>0</xdr:colOff>
      <xdr:row>35</xdr:row>
      <xdr:rowOff>9525</xdr:rowOff>
    </xdr:from>
    <xdr:to>
      <xdr:col>6</xdr:col>
      <xdr:colOff>914400</xdr:colOff>
      <xdr:row>53</xdr:row>
      <xdr:rowOff>133350</xdr:rowOff>
    </xdr:to>
    <xdr:sp fLocksText="0">
      <xdr:nvSpPr>
        <xdr:cNvPr id="4" name="TextBox 4"/>
        <xdr:cNvSpPr txBox="1">
          <a:spLocks noChangeArrowheads="1"/>
        </xdr:cNvSpPr>
      </xdr:nvSpPr>
      <xdr:spPr>
        <a:xfrm>
          <a:off x="0" y="5838825"/>
          <a:ext cx="5619750" cy="3038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PTR in language arts and mathematics class is reduced to allow for more differentiated instruction to meet the instructional needs of students.
Mandatory 10% Set aside for Professional Development:  University coursework; consultants; travel and training, etc.</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PTR in language arts and mathematics class is reduced to allow for more differentiated instruction to meet the instructional needs of students.
Mandatory 10% Set aside for Professional Development:  University coursework; consultants; travel and training, etc.</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123825</xdr:rowOff>
    </xdr:from>
    <xdr:to>
      <xdr:col>4</xdr:col>
      <xdr:colOff>428625</xdr:colOff>
      <xdr:row>53</xdr:row>
      <xdr:rowOff>0</xdr:rowOff>
    </xdr:to>
    <xdr:sp>
      <xdr:nvSpPr>
        <xdr:cNvPr id="1" name="TextBox 1"/>
        <xdr:cNvSpPr txBox="1">
          <a:spLocks noChangeArrowheads="1"/>
        </xdr:cNvSpPr>
      </xdr:nvSpPr>
      <xdr:spPr>
        <a:xfrm>
          <a:off x="19050" y="2190750"/>
          <a:ext cx="5819775" cy="6515100"/>
        </a:xfrm>
        <a:prstGeom prst="rect">
          <a:avLst/>
        </a:prstGeom>
        <a:solidFill>
          <a:srgbClr val="FFFFFF"/>
        </a:solidFill>
        <a:ln w="9525" cmpd="sng">
          <a:noFill/>
        </a:ln>
      </xdr:spPr>
      <xdr:txBody>
        <a:bodyPr vertOverflow="clip" wrap="square"/>
        <a:p>
          <a:pPr algn="l">
            <a:defRPr/>
          </a:pPr>
          <a:r>
            <a:rPr lang="en-US" cap="none" sz="1000" b="0" i="0" u="none" baseline="0"/>
            <a:t>Title I schools within each district are required to provide opportunities for parental involvement as follows (including parents of participating Title I students in private schools):
1.  The district or school must develop a parent involvement policy that establishes the district’s or school’s expectations for parent involvement and describes how the district will:
      Involve parents in the development of the districts or school’s application. 
      Provide support to schools to assist them with implementing effective parent involvement.
      Build the school’s and parent’s capacity for strong parental involvement.
      Coordinate parent involvement activities with programs such as Reading First and Even Start.
      Conduct, with the involvement of parents, an annual evaluation of the content and effectiveness of the parent 
        involvement policy including identifying barriers to greater involvement, and
      Involve parents in the activities of Title I schools including schoolwide and school improvement plans.
2. Each Title I school shall schedule an annual meeting and provide information on the Title I program, assessments and the school’s curriculum, and explain to parents their right to be involved.  Opportunities for regular meetings offering parent training if requested by parents must be provided.  
3. Each Title I school must develop a compact that specifies the responsibilities that the school and parents share for high student academic achievement. The compact must:
     a) Be jointly developed with parents.
     b) Foster a partnership between home and school that provides for ongoing two-way communication between 
         parents, teachers and administrators.
     c) Describe the school’s responsibility to provide a high quality curriculum and effective learning environment.
     d) Describe ways in which parents can fulfill their responsibility for supporting their children’s learning.
4.   The district/school will notify parents of the following:
      On an annual basis, parents will be informed that they have the right to request information on the qualifications of 
        their children’s teachers and of any paraprofessional that instructs them.
      If their child is assigned to a teacher that is not “highly qualified” as defined by law, or is taught for at least four 
       consecutive weeks by such a teacher. 
      If the State determines the school needs improvement.
      The opportunity for School Choice under Section 1116, if applicable.
      The opportunity for Supplemental Educational Services under section 1116, if applicable.
5.  If the district receives and allocation greater than $500,000, then 1% of the district’s award must be set aside to support parent 
     involvement activities.  At least 95% of this set aside amount must flow to schools.</a:t>
          </a:r>
        </a:p>
      </xdr:txBody>
    </xdr:sp>
    <xdr:clientData/>
  </xdr:twoCellAnchor>
  <xdr:twoCellAnchor>
    <xdr:from>
      <xdr:col>0</xdr:col>
      <xdr:colOff>0</xdr:colOff>
      <xdr:row>0</xdr:row>
      <xdr:rowOff>9525</xdr:rowOff>
    </xdr:from>
    <xdr:to>
      <xdr:col>4</xdr:col>
      <xdr:colOff>571500</xdr:colOff>
      <xdr:row>3</xdr:row>
      <xdr:rowOff>95250</xdr:rowOff>
    </xdr:to>
    <xdr:sp>
      <xdr:nvSpPr>
        <xdr:cNvPr id="2" name="TextBox 2"/>
        <xdr:cNvSpPr txBox="1">
          <a:spLocks noChangeArrowheads="1"/>
        </xdr:cNvSpPr>
      </xdr:nvSpPr>
      <xdr:spPr>
        <a:xfrm>
          <a:off x="0" y="9525"/>
          <a:ext cx="5981700"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Parent Involvement
</a:t>
          </a:r>
        </a:p>
      </xdr:txBody>
    </xdr:sp>
    <xdr:clientData/>
  </xdr:twoCellAnchor>
  <xdr:twoCellAnchor>
    <xdr:from>
      <xdr:col>0</xdr:col>
      <xdr:colOff>0</xdr:colOff>
      <xdr:row>4</xdr:row>
      <xdr:rowOff>19050</xdr:rowOff>
    </xdr:from>
    <xdr:to>
      <xdr:col>4</xdr:col>
      <xdr:colOff>542925</xdr:colOff>
      <xdr:row>7</xdr:row>
      <xdr:rowOff>66675</xdr:rowOff>
    </xdr:to>
    <xdr:sp>
      <xdr:nvSpPr>
        <xdr:cNvPr id="3" name="TextBox 4"/>
        <xdr:cNvSpPr txBox="1">
          <a:spLocks noChangeArrowheads="1"/>
        </xdr:cNvSpPr>
      </xdr:nvSpPr>
      <xdr:spPr>
        <a:xfrm>
          <a:off x="0" y="666750"/>
          <a:ext cx="5953125" cy="5334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STEP 1.  Read the text below and respond to statement with "Yes" or "No" using drop down 
              menu.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PTR in language arts and mathematics class is reduced to allow for more differentiated instruction to meet the instructional needs of students.
Mandatory 10% Set aside for Professional Development:  University coursework; consultants; travel and training, etc.</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school will implement an elective course for 9th and 10th grade students who scored at the "Beginning Step" on their 8th or 9th grade (respectively) New Mexico Standards Based Assessment in reading.  Scholastic's READ 180 for the high school level will be used as the instructional program.  
English and math classes have access to Compass Learning for students who need remediation in English, reading, and/or mathematics</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162425"/>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181975"/>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full time social worker to work with at-risk students
The school will implement an elective course for 9th and 10th grade students who scored at the "Beginning Step" on their 8th or 9th grade (respectively) New Mexico Standards Based Assessment in reading.  Scholastic's READ 180 for the high school level will be used as the instructional program.  
English and math classes have access to Compass Learning for students who need remediation in English, reading, and/or mathematics
Mandatory 10% Set aside for Professional Development:  University coursework; consultants; travel and training, etc.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xdr:rowOff>
    </xdr:from>
    <xdr:to>
      <xdr:col>3</xdr:col>
      <xdr:colOff>1390650</xdr:colOff>
      <xdr:row>21</xdr:row>
      <xdr:rowOff>0</xdr:rowOff>
    </xdr:to>
    <xdr:sp>
      <xdr:nvSpPr>
        <xdr:cNvPr id="1" name="TextBox 1"/>
        <xdr:cNvSpPr txBox="1">
          <a:spLocks noChangeArrowheads="1"/>
        </xdr:cNvSpPr>
      </xdr:nvSpPr>
      <xdr:spPr>
        <a:xfrm>
          <a:off x="0" y="3086100"/>
          <a:ext cx="5076825"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RESPOND YES OR NO: The district has a formal agreement(s) with the facility(ies) 
and follows the guidelines for the appropriate use of funds:</a:t>
          </a:r>
        </a:p>
      </xdr:txBody>
    </xdr:sp>
    <xdr:clientData/>
  </xdr:twoCellAnchor>
  <xdr:twoCellAnchor editAs="absolute">
    <xdr:from>
      <xdr:col>0</xdr:col>
      <xdr:colOff>9525</xdr:colOff>
      <xdr:row>0</xdr:row>
      <xdr:rowOff>19050</xdr:rowOff>
    </xdr:from>
    <xdr:to>
      <xdr:col>255</xdr:col>
      <xdr:colOff>123825</xdr:colOff>
      <xdr:row>3</xdr:row>
      <xdr:rowOff>19050</xdr:rowOff>
    </xdr:to>
    <xdr:sp>
      <xdr:nvSpPr>
        <xdr:cNvPr id="2" name="TextBox 2"/>
        <xdr:cNvSpPr txBox="1">
          <a:spLocks noChangeArrowheads="1"/>
        </xdr:cNvSpPr>
      </xdr:nvSpPr>
      <xdr:spPr>
        <a:xfrm>
          <a:off x="9525" y="19050"/>
          <a:ext cx="5981700" cy="4857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 2006- 2007 Local Institutions for 
Neglected and Delinquent Children 
</a:t>
          </a:r>
        </a:p>
      </xdr:txBody>
    </xdr:sp>
    <xdr:clientData/>
  </xdr:twoCellAnchor>
  <xdr:twoCellAnchor>
    <xdr:from>
      <xdr:col>0</xdr:col>
      <xdr:colOff>0</xdr:colOff>
      <xdr:row>22</xdr:row>
      <xdr:rowOff>28575</xdr:rowOff>
    </xdr:from>
    <xdr:to>
      <xdr:col>4</xdr:col>
      <xdr:colOff>390525</xdr:colOff>
      <xdr:row>56</xdr:row>
      <xdr:rowOff>85725</xdr:rowOff>
    </xdr:to>
    <xdr:sp>
      <xdr:nvSpPr>
        <xdr:cNvPr id="3" name="TextBox 3"/>
        <xdr:cNvSpPr txBox="1">
          <a:spLocks noChangeArrowheads="1"/>
        </xdr:cNvSpPr>
      </xdr:nvSpPr>
      <xdr:spPr>
        <a:xfrm>
          <a:off x="0" y="3609975"/>
          <a:ext cx="5495925" cy="5562600"/>
        </a:xfrm>
        <a:prstGeom prst="rect">
          <a:avLst/>
        </a:prstGeom>
        <a:solidFill>
          <a:srgbClr val="FFFFFF"/>
        </a:solidFill>
        <a:ln w="9525" cmpd="sng">
          <a:noFill/>
        </a:ln>
      </xdr:spPr>
      <xdr:txBody>
        <a:bodyPr vertOverflow="clip" wrap="square" lIns="274320" tIns="45720" rIns="91440" bIns="45720"/>
        <a:p>
          <a:pPr algn="l">
            <a:defRPr/>
          </a:pPr>
          <a:r>
            <a:rPr lang="en-US" cap="none" sz="900" b="0" i="0" u="none" baseline="0">
              <a:latin typeface="Arial Narrow"/>
              <a:ea typeface="Arial Narrow"/>
              <a:cs typeface="Arial Narrow"/>
            </a:rPr>
            <a:t>Section 1423 – Required Descriptors in the Agreement:
• Describes the program and the formal agreement(s) between the district and facility (ies).
• Describes the program for returning students from facilities to participating schools and the types of services that will be provided.
• Describes how the school will coordinate with existing education programs to meet the unique educational needs of the student. 
• Describes on how program will be coordinated with other federal, state, and local programs, including programs operated under the Juvenile Justice and Delinquency Prevention Act of 1974, programs under Public Law 105-220 and other comparable programs.
• Describes efforts of participating schools to ensure awareness of student’s IEP.
If applicable, provide descriptors within the Agreement for the following:
• Description of how participating schools will coordinate with facilities to ensure educational program is comparable to the one operating where the student would attend.
•Description of coordination with social, health, and other services for students returning to public schools. 
•Description on how program will create partnerships with local businesses to develop training for youth.
•Description of how program will involve parents.
•Description on how the schools will work with probation officers. 
•Description of steps to find alternative placements for students unable to participate in a regular public school program.
Section 1425 – In addition to Section 1423, Correctional Facilities shall: 
• Ensure programs are coordinated with student’s home school, particularly for students with individualize educational plans.
• Provide transition assistance to help students stay in school.
• Provide support programs to help students reenter school, gain employment, seek a secondary diploma or its equivalent.
• Ensure staff is highly qualified.
• Ensure educational program assists students meet high academic achievement standards.
• To the extent possible, use technology to assist in coordinating education programs.
Section 1431 - Evaluation:
Each district that conducts a program shall evaluate the program to determine the program’s impact.
Section 1424 – Use of funds:
Transition programs, including mentoring and peer mediation, the coordination of health and social services, dropout prevention programs, vocational and technical education, career counseling, and assistance in securing student loans for secondary education.</a:t>
          </a:r>
          <a:r>
            <a:rPr lang="en-US" cap="none" sz="900" b="1" i="0" u="none" baseline="0">
              <a:latin typeface="Arial Narrow"/>
              <a:ea typeface="Arial Narrow"/>
              <a:cs typeface="Arial Narrow"/>
            </a:rPr>
            <a:t>
</a:t>
          </a:r>
        </a:p>
      </xdr:txBody>
    </xdr:sp>
    <xdr:clientData/>
  </xdr:twoCellAnchor>
  <xdr:twoCellAnchor>
    <xdr:from>
      <xdr:col>0</xdr:col>
      <xdr:colOff>0</xdr:colOff>
      <xdr:row>3</xdr:row>
      <xdr:rowOff>66675</xdr:rowOff>
    </xdr:from>
    <xdr:to>
      <xdr:col>4</xdr:col>
      <xdr:colOff>752475</xdr:colOff>
      <xdr:row>8</xdr:row>
      <xdr:rowOff>104775</xdr:rowOff>
    </xdr:to>
    <xdr:sp>
      <xdr:nvSpPr>
        <xdr:cNvPr id="4" name="TextBox 4"/>
        <xdr:cNvSpPr txBox="1">
          <a:spLocks noChangeArrowheads="1"/>
        </xdr:cNvSpPr>
      </xdr:nvSpPr>
      <xdr:spPr>
        <a:xfrm>
          <a:off x="0" y="552450"/>
          <a:ext cx="5857875" cy="8477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STEP 1:  Complete chart below. </a:t>
          </a:r>
          <a:r>
            <a:rPr lang="en-US" cap="none" sz="1000" b="1" i="1" u="none" baseline="0">
              <a:latin typeface="Arial"/>
              <a:ea typeface="Arial"/>
              <a:cs typeface="Arial"/>
            </a:rPr>
            <a:t>All funds earmarked for delinquent institutions based on 2005 October count should be allocated to those sites.  Neglected sites should provide programs that are comparable to the one the district operates in the school that such youth would otherwise attend.</a:t>
          </a:r>
          <a:r>
            <a:rPr lang="en-US" cap="none" sz="1000" b="1" i="0" u="none" baseline="0">
              <a:latin typeface="Arial"/>
              <a:ea typeface="Arial"/>
              <a:cs typeface="Arial"/>
            </a:rPr>
            <a:t>
STEP 2: Answer question below using the drop down menu. </a:t>
          </a:r>
        </a:p>
      </xdr:txBody>
    </xdr:sp>
    <xdr:clientData/>
  </xdr:twoCellAnchor>
  <xdr:twoCellAnchor>
    <xdr:from>
      <xdr:col>1</xdr:col>
      <xdr:colOff>19050</xdr:colOff>
      <xdr:row>10</xdr:row>
      <xdr:rowOff>0</xdr:rowOff>
    </xdr:from>
    <xdr:to>
      <xdr:col>3</xdr:col>
      <xdr:colOff>152400</xdr:colOff>
      <xdr:row>11</xdr:row>
      <xdr:rowOff>85725</xdr:rowOff>
    </xdr:to>
    <xdr:sp>
      <xdr:nvSpPr>
        <xdr:cNvPr id="5" name="TextBox 5"/>
        <xdr:cNvSpPr txBox="1">
          <a:spLocks noChangeArrowheads="1"/>
        </xdr:cNvSpPr>
      </xdr:nvSpPr>
      <xdr:spPr>
        <a:xfrm>
          <a:off x="2171700" y="1619250"/>
          <a:ext cx="1666875" cy="24765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Local N/D Count Oct 2005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3</xdr:row>
      <xdr:rowOff>38100</xdr:rowOff>
    </xdr:to>
    <xdr:sp>
      <xdr:nvSpPr>
        <xdr:cNvPr id="1" name="TextBox 1"/>
        <xdr:cNvSpPr txBox="1">
          <a:spLocks noChangeArrowheads="1"/>
        </xdr:cNvSpPr>
      </xdr:nvSpPr>
      <xdr:spPr>
        <a:xfrm>
          <a:off x="66675" y="0"/>
          <a:ext cx="8943975" cy="5238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Breakout of Budgeted Items
</a:t>
          </a:r>
        </a:p>
      </xdr:txBody>
    </xdr:sp>
    <xdr:clientData/>
  </xdr:twoCellAnchor>
  <xdr:twoCellAnchor>
    <xdr:from>
      <xdr:col>1</xdr:col>
      <xdr:colOff>19050</xdr:colOff>
      <xdr:row>4</xdr:row>
      <xdr:rowOff>47625</xdr:rowOff>
    </xdr:from>
    <xdr:to>
      <xdr:col>8</xdr:col>
      <xdr:colOff>0</xdr:colOff>
      <xdr:row>7</xdr:row>
      <xdr:rowOff>133350</xdr:rowOff>
    </xdr:to>
    <xdr:sp>
      <xdr:nvSpPr>
        <xdr:cNvPr id="2" name="TextBox 2"/>
        <xdr:cNvSpPr txBox="1">
          <a:spLocks noChangeArrowheads="1"/>
        </xdr:cNvSpPr>
      </xdr:nvSpPr>
      <xdr:spPr>
        <a:xfrm>
          <a:off x="76200" y="695325"/>
          <a:ext cx="8934450" cy="5715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a:t>
          </a:r>
          <a:r>
            <a:rPr lang="en-US" cap="none" sz="1000" b="1" i="0" u="none" baseline="0">
              <a:latin typeface="Arial"/>
              <a:ea typeface="Arial"/>
              <a:cs typeface="Arial"/>
            </a:rPr>
            <a:t>Step 1:</a:t>
          </a:r>
          <a:r>
            <a:rPr lang="en-US" cap="none" sz="1000" b="0" i="0" u="none" baseline="0">
              <a:latin typeface="Arial"/>
              <a:ea typeface="Arial"/>
              <a:cs typeface="Arial"/>
            </a:rPr>
            <a:t> Input budget amount for each line item.  The column will auto total on the bottom of the document. Your total should equal your 2006 - 2007 planning allocation.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4"/>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11"/>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5</xdr:col>
      <xdr:colOff>514350</xdr:colOff>
      <xdr:row>8</xdr:row>
      <xdr:rowOff>95250</xdr:rowOff>
    </xdr:to>
    <xdr:sp>
      <xdr:nvSpPr>
        <xdr:cNvPr id="1" name="TextBox 1"/>
        <xdr:cNvSpPr txBox="1">
          <a:spLocks noChangeArrowheads="1"/>
        </xdr:cNvSpPr>
      </xdr:nvSpPr>
      <xdr:spPr>
        <a:xfrm>
          <a:off x="9525" y="114300"/>
          <a:ext cx="5915025" cy="1276350"/>
        </a:xfrm>
        <a:prstGeom prst="rect">
          <a:avLst/>
        </a:prstGeom>
        <a:solidFill>
          <a:srgbClr val="FFFFCC"/>
        </a:solidFill>
        <a:ln w="9525" cmpd="sng">
          <a:solidFill>
            <a:srgbClr val="333333"/>
          </a:solidFill>
          <a:headEnd type="none"/>
          <a:tailEnd type="none"/>
        </a:ln>
      </xdr:spPr>
      <xdr:txBody>
        <a:bodyPr vertOverflow="clip" wrap="square"/>
        <a:p>
          <a:pPr algn="l">
            <a:defRPr/>
          </a:pPr>
          <a:r>
            <a:rPr lang="en-US" cap="none" sz="1000" b="1" i="0" u="none" baseline="0">
              <a:latin typeface="Arial"/>
              <a:ea typeface="Arial"/>
              <a:cs typeface="Arial"/>
            </a:rPr>
            <a:t>Provide a brief narrative in the box below describing EACH of the model(s) you checked on the previous worksheet. </a:t>
          </a:r>
          <a:r>
            <a:rPr lang="en-US" cap="none" sz="1000" b="1" i="1" u="none" baseline="0">
              <a:latin typeface="Arial"/>
              <a:ea typeface="Arial"/>
              <a:cs typeface="Arial"/>
            </a:rPr>
            <a:t>(For targeted assistance model you must provide sufficient description to ensure that the program is designed as a supplemental program).
YOU WILL NEED TO COPY THIS SHEET AS WELL FOR EACH SCHOOL  FOLLOW THE DIRECTIONS FOR COPYING A WORKSHEET ON THE TOP OF SHEET 7. PROGRAM DESCRIPTION</a:t>
          </a:r>
          <a:r>
            <a:rPr lang="en-US" cap="none" sz="1000" b="1" i="1" u="none" baseline="0">
              <a:solidFill>
                <a:srgbClr val="0000FF"/>
              </a:solidFill>
              <a:latin typeface="Arial"/>
              <a:ea typeface="Arial"/>
              <a:cs typeface="Arial"/>
            </a:rPr>
            <a:t>S</a:t>
          </a:r>
        </a:p>
      </xdr:txBody>
    </xdr:sp>
    <xdr:clientData/>
  </xdr:twoCellAnchor>
  <xdr:twoCellAnchor editAs="absolute">
    <xdr:from>
      <xdr:col>0</xdr:col>
      <xdr:colOff>0</xdr:colOff>
      <xdr:row>11</xdr:row>
      <xdr:rowOff>152400</xdr:rowOff>
    </xdr:from>
    <xdr:to>
      <xdr:col>5</xdr:col>
      <xdr:colOff>361950</xdr:colOff>
      <xdr:row>50</xdr:row>
      <xdr:rowOff>9525</xdr:rowOff>
    </xdr:to>
    <xdr:sp fLocksText="0">
      <xdr:nvSpPr>
        <xdr:cNvPr id="2" name="TextBox 2"/>
        <xdr:cNvSpPr txBox="1">
          <a:spLocks noChangeArrowheads="1"/>
        </xdr:cNvSpPr>
      </xdr:nvSpPr>
      <xdr:spPr>
        <a:xfrm>
          <a:off x="0" y="1933575"/>
          <a:ext cx="5772150" cy="617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Pre-Kindergarten Program
Kindergarten through grade 3 reading intervention program-- team of teachers and instructional assistants work with students who are not meeting established grade level progress benchmarks.  Students are provided with short term, direct instruction in area(s) of need.  Instruction is provided in small groups
Mandatory 10% Set aside for Professional Development:  University coursework; consultants; travel and training, etc.</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 PART A
2006 - 2007 School Program Descriptions
</a:t>
          </a:r>
        </a:p>
      </xdr:txBody>
    </xdr:sp>
    <xdr:clientData/>
  </xdr:twoCellAnchor>
  <xdr:twoCellAnchor>
    <xdr:from>
      <xdr:col>0</xdr:col>
      <xdr:colOff>9525</xdr:colOff>
      <xdr:row>4</xdr:row>
      <xdr:rowOff>9525</xdr:rowOff>
    </xdr:from>
    <xdr:to>
      <xdr:col>4</xdr:col>
      <xdr:colOff>990600</xdr:colOff>
      <xdr:row>14</xdr:row>
      <xdr:rowOff>152400</xdr:rowOff>
    </xdr:to>
    <xdr:sp>
      <xdr:nvSpPr>
        <xdr:cNvPr id="2" name="TextBox 2"/>
        <xdr:cNvSpPr txBox="1">
          <a:spLocks noChangeArrowheads="1"/>
        </xdr:cNvSpPr>
      </xdr:nvSpPr>
      <xdr:spPr>
        <a:xfrm>
          <a:off x="9525" y="657225"/>
          <a:ext cx="5791200" cy="1762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Title I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 following steps: 
     a) BEFORE inputting any data use your mouse to point to the worksheet tab below that says 
         "7. Program Descriptions."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21</xdr:row>
      <xdr:rowOff>152400</xdr:rowOff>
    </xdr:from>
    <xdr:to>
      <xdr:col>1</xdr:col>
      <xdr:colOff>295275</xdr:colOff>
      <xdr:row>24</xdr:row>
      <xdr:rowOff>47625</xdr:rowOff>
    </xdr:to>
    <xdr:sp>
      <xdr:nvSpPr>
        <xdr:cNvPr id="3" name="TextBox 3"/>
        <xdr:cNvSpPr txBox="1">
          <a:spLocks noChangeArrowheads="1"/>
        </xdr:cNvSpPr>
      </xdr:nvSpPr>
      <xdr:spPr>
        <a:xfrm>
          <a:off x="0" y="4000500"/>
          <a:ext cx="2209800" cy="381000"/>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1.  Which program is being  
     Implemented at your school:</a:t>
          </a:r>
        </a:p>
      </xdr:txBody>
    </xdr:sp>
    <xdr:clientData/>
  </xdr:twoCellAnchor>
  <xdr:twoCellAnchor>
    <xdr:from>
      <xdr:col>0</xdr:col>
      <xdr:colOff>9525</xdr:colOff>
      <xdr:row>45</xdr:row>
      <xdr:rowOff>142875</xdr:rowOff>
    </xdr:from>
    <xdr:to>
      <xdr:col>4</xdr:col>
      <xdr:colOff>1019175</xdr:colOff>
      <xdr:row>50</xdr:row>
      <xdr:rowOff>0</xdr:rowOff>
    </xdr:to>
    <xdr:sp>
      <xdr:nvSpPr>
        <xdr:cNvPr id="4" name="TextBox 4"/>
        <xdr:cNvSpPr txBox="1">
          <a:spLocks noChangeArrowheads="1"/>
        </xdr:cNvSpPr>
      </xdr:nvSpPr>
      <xdr:spPr>
        <a:xfrm>
          <a:off x="9525" y="8020050"/>
          <a:ext cx="5819775" cy="6667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You will need to provide a narrative describing EACH of the model(s) you checked above on the next worksheet.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ER55"/>
  <sheetViews>
    <sheetView showGridLines="0" showRowColHeaders="0" workbookViewId="0" topLeftCell="A1">
      <selection activeCell="B6" sqref="B6"/>
    </sheetView>
  </sheetViews>
  <sheetFormatPr defaultColWidth="9.140625" defaultRowHeight="12.75"/>
  <cols>
    <col min="1" max="1" width="40.00390625" style="0" customWidth="1"/>
    <col min="2" max="2" width="20.28125" style="0" customWidth="1"/>
    <col min="3" max="3" width="29.00390625" style="31" customWidth="1"/>
    <col min="4" max="147" width="0" style="0" hidden="1" customWidth="1"/>
    <col min="148" max="148" width="2.7109375" style="0" customWidth="1"/>
    <col min="149" max="16384" width="0" style="0" hidden="1" customWidth="1"/>
  </cols>
  <sheetData>
    <row r="1" spans="1:148" ht="12.75">
      <c r="A1" s="78"/>
      <c r="B1" s="78"/>
      <c r="C1" s="1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row>
    <row r="2" spans="1:148" ht="12.75">
      <c r="A2" s="78"/>
      <c r="B2" s="78"/>
      <c r="C2" s="1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row>
    <row r="3" spans="1:148" ht="12.75">
      <c r="A3" s="78"/>
      <c r="B3" s="78"/>
      <c r="C3" s="1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row>
    <row r="4" spans="1:148" ht="12.75">
      <c r="A4" s="78"/>
      <c r="B4" s="78"/>
      <c r="C4" s="1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row>
    <row r="5" spans="1:148" ht="12.75">
      <c r="A5" s="78"/>
      <c r="B5" s="78"/>
      <c r="C5" s="1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row>
    <row r="6" spans="1:148" ht="12.75">
      <c r="A6" s="97" t="s">
        <v>47</v>
      </c>
      <c r="B6" s="19" t="s">
        <v>241</v>
      </c>
      <c r="C6" s="1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row>
    <row r="7" spans="1:148" ht="12.75">
      <c r="A7" s="78"/>
      <c r="B7" s="78"/>
      <c r="C7" s="1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row>
    <row r="8" spans="1:148" ht="15.75">
      <c r="A8" s="179" t="s">
        <v>6</v>
      </c>
      <c r="B8" s="180"/>
      <c r="C8" s="181"/>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ht="12.75">
      <c r="A9" s="78"/>
      <c r="B9" s="78"/>
      <c r="C9" s="1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row>
    <row r="10" spans="1:148" ht="12.75">
      <c r="A10" s="78" t="s">
        <v>89</v>
      </c>
      <c r="B10" s="42">
        <v>6789847</v>
      </c>
      <c r="C10" s="1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row>
    <row r="11" spans="1:148" ht="12.75">
      <c r="A11" s="78"/>
      <c r="B11" s="182"/>
      <c r="C11" s="1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row>
    <row r="12" spans="1:148" ht="12.75">
      <c r="A12" s="78" t="s">
        <v>5</v>
      </c>
      <c r="B12" s="182"/>
      <c r="C12" s="1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row>
    <row r="13" spans="1:148" ht="12.75">
      <c r="A13" s="78" t="s">
        <v>42</v>
      </c>
      <c r="B13" s="42"/>
      <c r="C13" s="1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row>
    <row r="14" spans="1:148" ht="12.75">
      <c r="A14" s="78" t="s">
        <v>48</v>
      </c>
      <c r="B14" s="42"/>
      <c r="C14" s="1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row>
    <row r="15" spans="1:148" ht="12.75">
      <c r="A15" s="78"/>
      <c r="B15" s="182"/>
      <c r="C15" s="1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row>
    <row r="16" spans="1:148" ht="12.75">
      <c r="A16" s="97" t="s">
        <v>92</v>
      </c>
      <c r="B16" s="183">
        <f>SUM(B10:B15)</f>
        <v>6789847</v>
      </c>
      <c r="C16" s="1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row>
    <row r="17" spans="1:148" ht="12.75">
      <c r="A17" s="78"/>
      <c r="B17" s="78"/>
      <c r="C17" s="1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row>
    <row r="18" spans="1:148" ht="12.75">
      <c r="A18" s="78"/>
      <c r="B18" s="78"/>
      <c r="C18" s="1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row>
    <row r="19" spans="1:148" ht="15.75">
      <c r="A19" s="179" t="s">
        <v>7</v>
      </c>
      <c r="B19" s="180"/>
      <c r="C19" s="181"/>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row>
    <row r="20" spans="1:148" ht="12.75">
      <c r="A20" s="184" t="s">
        <v>93</v>
      </c>
      <c r="B20" s="78"/>
      <c r="C20" s="1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row>
    <row r="21" spans="1:148" ht="12.75">
      <c r="A21" s="184"/>
      <c r="B21" s="78"/>
      <c r="C21" s="185"/>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row>
    <row r="22" spans="1:148" ht="12.75">
      <c r="A22" s="184"/>
      <c r="B22" s="186" t="s">
        <v>66</v>
      </c>
      <c r="C22" s="187" t="s">
        <v>94</v>
      </c>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row>
    <row r="23" spans="1:148" ht="12.75">
      <c r="A23" s="78" t="s">
        <v>0</v>
      </c>
      <c r="B23" s="42">
        <v>67898</v>
      </c>
      <c r="C23" s="18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row>
    <row r="24" spans="1:148" ht="12.75">
      <c r="A24" s="78" t="s">
        <v>8</v>
      </c>
      <c r="B24" s="42">
        <v>0</v>
      </c>
      <c r="C24" s="18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row>
    <row r="25" spans="1:148" ht="12.75">
      <c r="A25" s="78" t="s">
        <v>90</v>
      </c>
      <c r="B25" s="42">
        <v>995903</v>
      </c>
      <c r="C25" s="18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row>
    <row r="26" spans="1:148" ht="12.75">
      <c r="A26" s="78" t="s">
        <v>1</v>
      </c>
      <c r="B26" s="42">
        <v>920217</v>
      </c>
      <c r="C26" s="18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row>
    <row r="27" spans="1:148" ht="12.75">
      <c r="A27" s="78" t="s">
        <v>2</v>
      </c>
      <c r="B27" s="42">
        <v>0</v>
      </c>
      <c r="C27" s="18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row>
    <row r="28" spans="1:148" ht="12.75">
      <c r="A28" s="78" t="s">
        <v>3</v>
      </c>
      <c r="B28" s="42">
        <v>868682</v>
      </c>
      <c r="C28" s="18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row>
    <row r="29" spans="1:148" ht="12.75">
      <c r="A29" s="78" t="s">
        <v>9</v>
      </c>
      <c r="B29" s="42">
        <v>15000</v>
      </c>
      <c r="C29" s="18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row>
    <row r="30" spans="1:148" ht="12.75">
      <c r="A30" s="78" t="s">
        <v>49</v>
      </c>
      <c r="B30" s="42">
        <v>1357969</v>
      </c>
      <c r="C30" s="18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row>
    <row r="31" spans="1:148" ht="12.75">
      <c r="A31" s="78" t="s">
        <v>52</v>
      </c>
      <c r="B31" s="81"/>
      <c r="C31" s="80"/>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row>
    <row r="32" spans="1:148" ht="12.75">
      <c r="A32" s="78" t="s">
        <v>91</v>
      </c>
      <c r="B32" s="42"/>
      <c r="C32" s="18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row>
    <row r="33" spans="1:148" ht="12.75">
      <c r="A33" s="78" t="s">
        <v>51</v>
      </c>
      <c r="B33" s="42">
        <v>15000</v>
      </c>
      <c r="C33" s="18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row>
    <row r="34" spans="1:148" ht="12.75">
      <c r="A34" s="78" t="s">
        <v>53</v>
      </c>
      <c r="B34" s="42">
        <v>25000</v>
      </c>
      <c r="C34" s="18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row>
    <row r="35" spans="1:148" ht="12.75">
      <c r="A35" s="78" t="s">
        <v>4</v>
      </c>
      <c r="B35" s="42">
        <v>179150</v>
      </c>
      <c r="C35" s="18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row>
    <row r="36" spans="1:148" ht="13.5" thickBot="1">
      <c r="A36" s="78"/>
      <c r="B36" s="189"/>
      <c r="C36" s="18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row>
    <row r="37" spans="1:148" ht="13.5" thickBot="1">
      <c r="A37" s="97" t="s">
        <v>50</v>
      </c>
      <c r="B37" s="190">
        <f>SUM(B16-(B23+B24+B25+B26+B27+B28+B29+B30+B32+B33+B34+B35))</f>
        <v>2345028</v>
      </c>
      <c r="C37" s="185"/>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row>
    <row r="38" spans="1:148" ht="12.75">
      <c r="A38" s="191"/>
      <c r="B38" s="191"/>
      <c r="C38" s="185"/>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row>
    <row r="39" spans="1:148" ht="12.75">
      <c r="A39" s="78"/>
      <c r="B39" s="78"/>
      <c r="C39" s="1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row>
    <row r="40" spans="1:148" ht="12.75">
      <c r="A40" s="78" t="s">
        <v>216</v>
      </c>
      <c r="B40" s="78"/>
      <c r="C40" s="1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row>
    <row r="41" spans="1:148" ht="12.75">
      <c r="A41" s="78"/>
      <c r="B41" s="78"/>
      <c r="C41" s="1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row>
    <row r="42" spans="1:148" ht="12.75">
      <c r="A42" s="78"/>
      <c r="B42" s="78"/>
      <c r="C42" s="1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row>
    <row r="43" spans="1:148" ht="12.75">
      <c r="A43" s="78"/>
      <c r="B43" s="78"/>
      <c r="C43" s="1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row>
    <row r="44" spans="1:148" ht="12.75">
      <c r="A44" s="78"/>
      <c r="B44" s="78"/>
      <c r="C44" s="1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row>
    <row r="45" spans="1:148" ht="12.75">
      <c r="A45" s="78"/>
      <c r="B45" s="78"/>
      <c r="C45" s="1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row>
    <row r="46" spans="1:148" ht="12.75">
      <c r="A46" s="78" t="s">
        <v>213</v>
      </c>
      <c r="B46" s="78"/>
      <c r="C46" s="1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row>
    <row r="47" spans="1:148" ht="12.75">
      <c r="A47" s="78"/>
      <c r="B47" s="78"/>
      <c r="C47" s="1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row>
    <row r="48" spans="1:148" ht="12.75">
      <c r="A48" s="78"/>
      <c r="B48" s="78"/>
      <c r="C48" s="1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row>
    <row r="49" spans="1:148" ht="12.75">
      <c r="A49" s="78"/>
      <c r="B49" s="78"/>
      <c r="C49" s="1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row>
    <row r="50" spans="1:148" ht="12.75">
      <c r="A50" s="78"/>
      <c r="B50" s="78"/>
      <c r="C50" s="1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row>
    <row r="51" spans="1:148" ht="12.75">
      <c r="A51" s="78"/>
      <c r="B51" s="78"/>
      <c r="C51" s="1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row>
    <row r="52" spans="1:148" ht="12.75">
      <c r="A52" s="78"/>
      <c r="B52" s="78"/>
      <c r="C52" s="1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row>
    <row r="53" spans="1:148" ht="12.75">
      <c r="A53" s="78"/>
      <c r="B53" s="78"/>
      <c r="C53" s="1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row>
    <row r="54" spans="1:148" ht="12.75">
      <c r="A54" s="78"/>
      <c r="B54" s="78"/>
      <c r="C54" s="1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row>
    <row r="55" spans="1:148" ht="12.75">
      <c r="A55" s="78"/>
      <c r="B55" s="78"/>
      <c r="C55" s="1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row>
  </sheetData>
  <sheetProtection password="CF0E" sheet="1" objects="1" scenarios="1" selectLockedCells="1"/>
  <printOptions/>
  <pageMargins left="0.75" right="0.75" top="0.5" bottom="0.75" header="0.5" footer="0.5"/>
  <pageSetup horizontalDpi="600" verticalDpi="600" orientation="portrait" r:id="rId4"/>
  <headerFooter alignWithMargins="0">
    <oddFooter>&amp;L&amp;D&amp;C&amp;P&amp;R&amp;F</oddFooter>
  </headerFooter>
  <drawing r:id="rId3"/>
  <legacyDrawing r:id="rId2"/>
</worksheet>
</file>

<file path=xl/worksheets/sheet10.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1">
      <selection activeCell="C12" sqref="C12"/>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271</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11.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16">
      <selection activeCell="D43" sqref="D43"/>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269</v>
      </c>
      <c r="E18" s="31" t="s">
        <v>38</v>
      </c>
    </row>
    <row r="19" spans="1:5" ht="12.75">
      <c r="A19" s="37" t="s">
        <v>67</v>
      </c>
      <c r="C19" s="19" t="s">
        <v>69</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t="s">
        <v>37</v>
      </c>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c r="C39" s="36" t="s">
        <v>29</v>
      </c>
      <c r="D39" s="33"/>
    </row>
    <row r="40" spans="1:4" ht="13.5" thickBot="1">
      <c r="A40" s="36" t="s">
        <v>30</v>
      </c>
      <c r="B40" s="33" t="s">
        <v>37</v>
      </c>
      <c r="C40" s="35" t="s">
        <v>31</v>
      </c>
      <c r="D40" s="33" t="s">
        <v>37</v>
      </c>
    </row>
    <row r="41" spans="1:4" ht="13.5" thickBot="1">
      <c r="A41" s="36" t="s">
        <v>32</v>
      </c>
      <c r="B41" s="33"/>
      <c r="C41" s="35" t="s">
        <v>33</v>
      </c>
      <c r="D41" s="33" t="s">
        <v>37</v>
      </c>
    </row>
    <row r="42" spans="1:4" ht="13.5" thickBot="1">
      <c r="A42" s="36" t="s">
        <v>40</v>
      </c>
      <c r="B42" s="33"/>
      <c r="C42" s="35" t="s">
        <v>215</v>
      </c>
      <c r="D42" s="33" t="s">
        <v>37</v>
      </c>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12.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7">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272</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13.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16">
      <selection activeCell="B40" sqref="B40"/>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284</v>
      </c>
      <c r="E18" s="31" t="s">
        <v>38</v>
      </c>
    </row>
    <row r="19" spans="1:5" ht="12.75">
      <c r="A19" s="37" t="s">
        <v>67</v>
      </c>
      <c r="C19" s="19" t="s">
        <v>70</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t="s">
        <v>37</v>
      </c>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c r="C39" s="36" t="s">
        <v>29</v>
      </c>
      <c r="D39" s="33"/>
    </row>
    <row r="40" spans="1:4" ht="13.5" thickBot="1">
      <c r="A40" s="36" t="s">
        <v>30</v>
      </c>
      <c r="B40" s="33" t="s">
        <v>37</v>
      </c>
      <c r="C40" s="35" t="s">
        <v>31</v>
      </c>
      <c r="D40" s="33" t="s">
        <v>37</v>
      </c>
    </row>
    <row r="41" spans="1:4" ht="13.5" thickBot="1">
      <c r="A41" s="36" t="s">
        <v>32</v>
      </c>
      <c r="B41" s="33"/>
      <c r="C41" s="35" t="s">
        <v>33</v>
      </c>
      <c r="D41" s="33" t="s">
        <v>37</v>
      </c>
    </row>
    <row r="42" spans="1:4" ht="13.5" thickBot="1">
      <c r="A42" s="36" t="s">
        <v>40</v>
      </c>
      <c r="B42" s="33"/>
      <c r="C42" s="35" t="s">
        <v>215</v>
      </c>
      <c r="D42" s="33" t="s">
        <v>37</v>
      </c>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14.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2">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273</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15.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26">
      <selection activeCell="D42" sqref="D42"/>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285</v>
      </c>
      <c r="E18" s="31" t="s">
        <v>38</v>
      </c>
    </row>
    <row r="19" spans="1:5" ht="12.75">
      <c r="A19" s="37" t="s">
        <v>67</v>
      </c>
      <c r="C19" s="19" t="s">
        <v>72</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t="s">
        <v>37</v>
      </c>
      <c r="C39" s="36" t="s">
        <v>29</v>
      </c>
      <c r="D39" s="33"/>
    </row>
    <row r="40" spans="1:4" ht="13.5" thickBot="1">
      <c r="A40" s="36" t="s">
        <v>30</v>
      </c>
      <c r="B40" s="33"/>
      <c r="C40" s="35" t="s">
        <v>31</v>
      </c>
      <c r="D40" s="33" t="s">
        <v>37</v>
      </c>
    </row>
    <row r="41" spans="1:4" ht="13.5" thickBot="1">
      <c r="A41" s="36" t="s">
        <v>32</v>
      </c>
      <c r="B41" s="33"/>
      <c r="C41" s="35" t="s">
        <v>33</v>
      </c>
      <c r="D41" s="33" t="s">
        <v>37</v>
      </c>
    </row>
    <row r="42" spans="1:4" ht="13.5" thickBot="1">
      <c r="A42" s="36" t="s">
        <v>40</v>
      </c>
      <c r="B42" s="33"/>
      <c r="C42" s="35" t="s">
        <v>215</v>
      </c>
      <c r="D42" s="33" t="s">
        <v>37</v>
      </c>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16.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1">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274</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17.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29">
      <selection activeCell="D42" sqref="D42"/>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286</v>
      </c>
      <c r="E18" s="31" t="s">
        <v>38</v>
      </c>
    </row>
    <row r="19" spans="1:5" ht="12.75">
      <c r="A19" s="37" t="s">
        <v>67</v>
      </c>
      <c r="C19" s="19" t="s">
        <v>70</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t="s">
        <v>37</v>
      </c>
      <c r="C39" s="36" t="s">
        <v>29</v>
      </c>
      <c r="D39" s="33"/>
    </row>
    <row r="40" spans="1:4" ht="13.5" thickBot="1">
      <c r="A40" s="36" t="s">
        <v>30</v>
      </c>
      <c r="B40" s="33"/>
      <c r="C40" s="35" t="s">
        <v>31</v>
      </c>
      <c r="D40" s="33" t="s">
        <v>37</v>
      </c>
    </row>
    <row r="41" spans="1:4" ht="13.5" thickBot="1">
      <c r="A41" s="36" t="s">
        <v>32</v>
      </c>
      <c r="B41" s="33"/>
      <c r="C41" s="35" t="s">
        <v>33</v>
      </c>
      <c r="D41" s="33" t="s">
        <v>37</v>
      </c>
    </row>
    <row r="42" spans="1:4" ht="13.5" thickBot="1">
      <c r="A42" s="36" t="s">
        <v>40</v>
      </c>
      <c r="B42" s="33"/>
      <c r="C42" s="35" t="s">
        <v>215</v>
      </c>
      <c r="D42" s="33" t="s">
        <v>37</v>
      </c>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18.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2">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275</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19.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19">
      <selection activeCell="D42" sqref="D42"/>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287</v>
      </c>
      <c r="E18" s="31" t="s">
        <v>38</v>
      </c>
    </row>
    <row r="19" spans="1:5" ht="12.75">
      <c r="A19" s="37" t="s">
        <v>67</v>
      </c>
      <c r="C19" s="19" t="s">
        <v>68</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t="s">
        <v>37</v>
      </c>
      <c r="C39" s="36" t="s">
        <v>29</v>
      </c>
      <c r="D39" s="33"/>
    </row>
    <row r="40" spans="1:4" ht="13.5" thickBot="1">
      <c r="A40" s="36" t="s">
        <v>30</v>
      </c>
      <c r="B40" s="33"/>
      <c r="C40" s="35" t="s">
        <v>31</v>
      </c>
      <c r="D40" s="33" t="s">
        <v>37</v>
      </c>
    </row>
    <row r="41" spans="1:4" ht="13.5" thickBot="1">
      <c r="A41" s="36" t="s">
        <v>32</v>
      </c>
      <c r="B41" s="33"/>
      <c r="C41" s="35" t="s">
        <v>33</v>
      </c>
      <c r="D41" s="33" t="s">
        <v>37</v>
      </c>
    </row>
    <row r="42" spans="1:4" ht="13.5" thickBot="1">
      <c r="A42" s="36" t="s">
        <v>40</v>
      </c>
      <c r="B42" s="33"/>
      <c r="C42" s="35" t="s">
        <v>215</v>
      </c>
      <c r="D42" s="33" t="s">
        <v>38</v>
      </c>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2.xml><?xml version="1.0" encoding="utf-8"?>
<worksheet xmlns="http://schemas.openxmlformats.org/spreadsheetml/2006/main" xmlns:r="http://schemas.openxmlformats.org/officeDocument/2006/relationships">
  <sheetPr>
    <tabColor indexed="35"/>
  </sheetPr>
  <dimension ref="A6:K53"/>
  <sheetViews>
    <sheetView showGridLines="0" showRowColHeaders="0" showZeros="0" workbookViewId="0" topLeftCell="A4">
      <selection activeCell="A43" sqref="A43"/>
    </sheetView>
  </sheetViews>
  <sheetFormatPr defaultColWidth="9.140625" defaultRowHeight="12.75"/>
  <cols>
    <col min="1" max="1" width="18.421875" style="0" customWidth="1"/>
    <col min="2" max="2" width="9.57421875" style="0" customWidth="1"/>
    <col min="3" max="3" width="6.57421875" style="0" customWidth="1"/>
    <col min="4" max="4" width="9.7109375" style="0" customWidth="1"/>
    <col min="5" max="5" width="10.00390625" style="0" customWidth="1"/>
    <col min="6" max="6" width="11.57421875" style="0" customWidth="1"/>
    <col min="7" max="7" width="11.140625" style="3" customWidth="1"/>
    <col min="8" max="8" width="14.57421875" style="0" customWidth="1"/>
    <col min="9" max="9" width="1.28515625" style="0" customWidth="1"/>
    <col min="10" max="16384" width="0" style="0" hidden="1" customWidth="1"/>
  </cols>
  <sheetData>
    <row r="1" ht="12.75"/>
    <row r="2" ht="12.75"/>
    <row r="3" ht="12.75"/>
    <row r="4" ht="12.75"/>
    <row r="5" ht="12.75"/>
    <row r="6" spans="1:4" ht="12.75">
      <c r="A6" s="1" t="s">
        <v>217</v>
      </c>
      <c r="B6" s="199" t="s">
        <v>241</v>
      </c>
      <c r="C6" s="200"/>
      <c r="D6" s="201"/>
    </row>
    <row r="7" ht="12.75"/>
    <row r="8" ht="12.75"/>
    <row r="9" ht="12.75"/>
    <row r="10" ht="12.75"/>
    <row r="11" ht="12.75"/>
    <row r="12" ht="12.75"/>
    <row r="13" ht="12.75"/>
    <row r="14" spans="1:9" s="4" customFormat="1" ht="33.75">
      <c r="A14" s="9" t="s">
        <v>45</v>
      </c>
      <c r="B14" s="10" t="s">
        <v>36</v>
      </c>
      <c r="C14" s="10" t="s">
        <v>10</v>
      </c>
      <c r="D14" s="10" t="s">
        <v>12</v>
      </c>
      <c r="E14" s="10" t="s">
        <v>43</v>
      </c>
      <c r="F14" s="10" t="s">
        <v>14</v>
      </c>
      <c r="G14" s="14" t="s">
        <v>15</v>
      </c>
      <c r="H14" s="10" t="s">
        <v>11</v>
      </c>
      <c r="I14" s="5"/>
    </row>
    <row r="15" spans="1:8" ht="25.5">
      <c r="A15" s="64" t="s">
        <v>242</v>
      </c>
      <c r="B15" s="27" t="s">
        <v>35</v>
      </c>
      <c r="C15" s="65" t="s">
        <v>243</v>
      </c>
      <c r="D15" s="24">
        <v>687</v>
      </c>
      <c r="E15" s="7">
        <v>666</v>
      </c>
      <c r="F15" s="85">
        <f>IF(D15=0,"",E15/D15)</f>
        <v>0.9694323144104804</v>
      </c>
      <c r="G15" s="42">
        <v>179920</v>
      </c>
      <c r="H15" s="86">
        <f>IF(E15=0,"",G15/E15)</f>
        <v>270.1501501501501</v>
      </c>
    </row>
    <row r="16" spans="1:10" ht="12.75">
      <c r="A16" s="66" t="s">
        <v>244</v>
      </c>
      <c r="B16" s="27" t="s">
        <v>35</v>
      </c>
      <c r="C16" s="65" t="s">
        <v>243</v>
      </c>
      <c r="D16" s="24">
        <v>515</v>
      </c>
      <c r="E16" s="7">
        <v>499</v>
      </c>
      <c r="F16" s="85">
        <f aca="true" t="shared" si="0" ref="F16:F35">IF(D16=0,"",E16/D16)</f>
        <v>0.9689320388349515</v>
      </c>
      <c r="G16" s="42">
        <v>134231</v>
      </c>
      <c r="H16" s="86">
        <f aca="true" t="shared" si="1" ref="H16:H35">IF(E16=0,"",G16/E16)</f>
        <v>269</v>
      </c>
      <c r="J16" t="e">
        <f>IF(B17=0,"",#REF!/B17)</f>
        <v>#REF!</v>
      </c>
    </row>
    <row r="17" spans="1:8" ht="12.75">
      <c r="A17" s="66" t="s">
        <v>246</v>
      </c>
      <c r="B17" s="27" t="s">
        <v>35</v>
      </c>
      <c r="C17" s="65" t="s">
        <v>245</v>
      </c>
      <c r="D17" s="24">
        <v>333</v>
      </c>
      <c r="E17" s="7">
        <v>321</v>
      </c>
      <c r="F17" s="85">
        <f t="shared" si="0"/>
        <v>0.963963963963964</v>
      </c>
      <c r="G17" s="42">
        <v>86028</v>
      </c>
      <c r="H17" s="86">
        <f t="shared" si="1"/>
        <v>268</v>
      </c>
    </row>
    <row r="18" spans="1:8" ht="12.75">
      <c r="A18" s="66" t="s">
        <v>247</v>
      </c>
      <c r="B18" s="27" t="s">
        <v>35</v>
      </c>
      <c r="C18" s="65" t="s">
        <v>248</v>
      </c>
      <c r="D18" s="24">
        <v>594</v>
      </c>
      <c r="E18" s="7">
        <v>571</v>
      </c>
      <c r="F18" s="85">
        <v>0.9613</v>
      </c>
      <c r="G18" s="42">
        <v>152457</v>
      </c>
      <c r="H18" s="86">
        <f t="shared" si="1"/>
        <v>267</v>
      </c>
    </row>
    <row r="19" spans="1:8" ht="12.75">
      <c r="A19" s="66" t="s">
        <v>249</v>
      </c>
      <c r="B19" s="27" t="s">
        <v>35</v>
      </c>
      <c r="C19" s="65" t="s">
        <v>243</v>
      </c>
      <c r="D19" s="24">
        <v>488</v>
      </c>
      <c r="E19" s="7">
        <v>468</v>
      </c>
      <c r="F19" s="85">
        <f t="shared" si="0"/>
        <v>0.9590163934426229</v>
      </c>
      <c r="G19" s="42">
        <v>124488</v>
      </c>
      <c r="H19" s="86">
        <f t="shared" si="1"/>
        <v>266</v>
      </c>
    </row>
    <row r="20" spans="1:8" ht="12.75">
      <c r="A20" s="66" t="s">
        <v>250</v>
      </c>
      <c r="B20" s="27" t="s">
        <v>35</v>
      </c>
      <c r="C20" s="65" t="s">
        <v>243</v>
      </c>
      <c r="D20" s="24">
        <v>641</v>
      </c>
      <c r="E20" s="7">
        <v>603</v>
      </c>
      <c r="F20" s="85">
        <f t="shared" si="0"/>
        <v>0.9407176287051482</v>
      </c>
      <c r="G20" s="42">
        <v>159795</v>
      </c>
      <c r="H20" s="86">
        <f t="shared" si="1"/>
        <v>265</v>
      </c>
    </row>
    <row r="21" spans="1:8" ht="12.75">
      <c r="A21" s="66" t="s">
        <v>251</v>
      </c>
      <c r="B21" s="27" t="s">
        <v>35</v>
      </c>
      <c r="C21" s="65" t="s">
        <v>243</v>
      </c>
      <c r="D21" s="24">
        <v>503</v>
      </c>
      <c r="E21" s="7">
        <v>469</v>
      </c>
      <c r="F21" s="85">
        <f t="shared" si="0"/>
        <v>0.9324055666003976</v>
      </c>
      <c r="G21" s="42">
        <v>123816</v>
      </c>
      <c r="H21" s="86">
        <f t="shared" si="1"/>
        <v>264</v>
      </c>
    </row>
    <row r="22" spans="1:8" ht="12.75">
      <c r="A22" s="66" t="s">
        <v>252</v>
      </c>
      <c r="B22" s="27" t="s">
        <v>35</v>
      </c>
      <c r="C22" s="65" t="s">
        <v>243</v>
      </c>
      <c r="D22" s="24">
        <v>681</v>
      </c>
      <c r="E22" s="7">
        <v>614</v>
      </c>
      <c r="F22" s="85">
        <f t="shared" si="0"/>
        <v>0.9016152716593245</v>
      </c>
      <c r="G22" s="42">
        <v>161482</v>
      </c>
      <c r="H22" s="86">
        <f t="shared" si="1"/>
        <v>263</v>
      </c>
    </row>
    <row r="23" spans="1:8" ht="12.75">
      <c r="A23" s="66" t="s">
        <v>253</v>
      </c>
      <c r="B23" s="27" t="s">
        <v>35</v>
      </c>
      <c r="C23" s="65" t="s">
        <v>248</v>
      </c>
      <c r="D23" s="24">
        <v>499</v>
      </c>
      <c r="E23" s="7">
        <v>447</v>
      </c>
      <c r="F23" s="85">
        <f t="shared" si="0"/>
        <v>0.8957915831663327</v>
      </c>
      <c r="G23" s="42">
        <v>117114</v>
      </c>
      <c r="H23" s="86">
        <f t="shared" si="1"/>
        <v>262</v>
      </c>
    </row>
    <row r="24" spans="1:8" ht="12.75">
      <c r="A24" s="66" t="s">
        <v>254</v>
      </c>
      <c r="B24" s="27" t="s">
        <v>35</v>
      </c>
      <c r="C24" s="65" t="s">
        <v>248</v>
      </c>
      <c r="D24" s="24">
        <v>710</v>
      </c>
      <c r="E24" s="7">
        <v>630</v>
      </c>
      <c r="F24" s="85">
        <f t="shared" si="0"/>
        <v>0.8873239436619719</v>
      </c>
      <c r="G24" s="42">
        <v>164430</v>
      </c>
      <c r="H24" s="86">
        <f t="shared" si="1"/>
        <v>261</v>
      </c>
    </row>
    <row r="25" spans="1:8" ht="12.75">
      <c r="A25" s="66" t="s">
        <v>255</v>
      </c>
      <c r="B25" s="27" t="s">
        <v>35</v>
      </c>
      <c r="C25" s="65" t="s">
        <v>256</v>
      </c>
      <c r="D25" s="24">
        <v>535</v>
      </c>
      <c r="E25" s="7">
        <v>462</v>
      </c>
      <c r="F25" s="85">
        <f t="shared" si="0"/>
        <v>0.8635514018691589</v>
      </c>
      <c r="G25" s="42">
        <v>120120</v>
      </c>
      <c r="H25" s="86">
        <f t="shared" si="1"/>
        <v>260</v>
      </c>
    </row>
    <row r="26" spans="1:8" ht="12.75">
      <c r="A26" s="66" t="s">
        <v>257</v>
      </c>
      <c r="B26" s="27" t="s">
        <v>34</v>
      </c>
      <c r="C26" s="65" t="s">
        <v>258</v>
      </c>
      <c r="D26" s="24">
        <v>216</v>
      </c>
      <c r="E26" s="7">
        <v>184</v>
      </c>
      <c r="F26" s="85">
        <f t="shared" si="0"/>
        <v>0.8518518518518519</v>
      </c>
      <c r="G26" s="42">
        <v>47656</v>
      </c>
      <c r="H26" s="86">
        <f t="shared" si="1"/>
        <v>259</v>
      </c>
    </row>
    <row r="27" spans="1:8" ht="25.5">
      <c r="A27" s="66" t="s">
        <v>259</v>
      </c>
      <c r="B27" s="27" t="s">
        <v>35</v>
      </c>
      <c r="C27" s="65" t="s">
        <v>256</v>
      </c>
      <c r="D27" s="24">
        <v>738</v>
      </c>
      <c r="E27" s="7">
        <v>611</v>
      </c>
      <c r="F27" s="85">
        <f t="shared" si="0"/>
        <v>0.8279132791327913</v>
      </c>
      <c r="G27" s="42">
        <v>157638</v>
      </c>
      <c r="H27" s="86">
        <f t="shared" si="1"/>
        <v>258</v>
      </c>
    </row>
    <row r="28" spans="1:8" ht="12.75">
      <c r="A28" s="66" t="s">
        <v>260</v>
      </c>
      <c r="B28" s="27" t="s">
        <v>35</v>
      </c>
      <c r="C28" s="65" t="s">
        <v>243</v>
      </c>
      <c r="D28" s="24">
        <v>452</v>
      </c>
      <c r="E28" s="7">
        <v>373</v>
      </c>
      <c r="F28" s="85">
        <f t="shared" si="0"/>
        <v>0.8252212389380531</v>
      </c>
      <c r="G28" s="42">
        <v>95861</v>
      </c>
      <c r="H28" s="86">
        <f t="shared" si="1"/>
        <v>257</v>
      </c>
    </row>
    <row r="29" spans="1:8" ht="12.75">
      <c r="A29" s="66" t="s">
        <v>261</v>
      </c>
      <c r="B29" s="27" t="s">
        <v>35</v>
      </c>
      <c r="C29" s="65" t="s">
        <v>243</v>
      </c>
      <c r="D29" s="24">
        <v>404</v>
      </c>
      <c r="E29" s="7">
        <v>313</v>
      </c>
      <c r="F29" s="85">
        <f t="shared" si="0"/>
        <v>0.7747524752475248</v>
      </c>
      <c r="G29" s="42">
        <v>80128</v>
      </c>
      <c r="H29" s="86">
        <f t="shared" si="1"/>
        <v>256</v>
      </c>
    </row>
    <row r="30" spans="1:8" ht="12.75">
      <c r="A30" s="66" t="s">
        <v>262</v>
      </c>
      <c r="B30" s="27" t="s">
        <v>35</v>
      </c>
      <c r="C30" s="65" t="s">
        <v>243</v>
      </c>
      <c r="D30" s="24">
        <v>287</v>
      </c>
      <c r="E30" s="7">
        <v>217</v>
      </c>
      <c r="F30" s="85">
        <f t="shared" si="0"/>
        <v>0.7560975609756098</v>
      </c>
      <c r="G30" s="42">
        <v>55335</v>
      </c>
      <c r="H30" s="86">
        <f t="shared" si="1"/>
        <v>255</v>
      </c>
    </row>
    <row r="31" spans="1:8" ht="12.75">
      <c r="A31" s="66" t="s">
        <v>263</v>
      </c>
      <c r="B31" s="27" t="s">
        <v>35</v>
      </c>
      <c r="C31" s="65" t="s">
        <v>243</v>
      </c>
      <c r="D31" s="24">
        <v>573</v>
      </c>
      <c r="E31" s="7">
        <v>426</v>
      </c>
      <c r="F31" s="85">
        <f t="shared" si="0"/>
        <v>0.743455497382199</v>
      </c>
      <c r="G31" s="42">
        <v>108204</v>
      </c>
      <c r="H31" s="86">
        <f t="shared" si="1"/>
        <v>254</v>
      </c>
    </row>
    <row r="32" spans="1:8" ht="25.5">
      <c r="A32" s="66" t="s">
        <v>264</v>
      </c>
      <c r="B32" s="27" t="s">
        <v>35</v>
      </c>
      <c r="C32" s="65" t="s">
        <v>243</v>
      </c>
      <c r="D32" s="24">
        <v>535</v>
      </c>
      <c r="E32" s="7">
        <v>385</v>
      </c>
      <c r="F32" s="85">
        <f t="shared" si="0"/>
        <v>0.719626168224299</v>
      </c>
      <c r="G32" s="42">
        <v>97405</v>
      </c>
      <c r="H32" s="86">
        <f t="shared" si="1"/>
        <v>253</v>
      </c>
    </row>
    <row r="33" spans="1:8" ht="12.75">
      <c r="A33" s="66" t="s">
        <v>265</v>
      </c>
      <c r="B33" s="27" t="s">
        <v>35</v>
      </c>
      <c r="C33" s="65" t="s">
        <v>256</v>
      </c>
      <c r="D33" s="24">
        <v>1008</v>
      </c>
      <c r="E33" s="7">
        <v>710</v>
      </c>
      <c r="F33" s="85">
        <f t="shared" si="0"/>
        <v>0.7043650793650794</v>
      </c>
      <c r="G33" s="42">
        <v>178920</v>
      </c>
      <c r="H33" s="86">
        <f t="shared" si="1"/>
        <v>252</v>
      </c>
    </row>
    <row r="34" spans="1:8" ht="12.75">
      <c r="A34" s="66" t="s">
        <v>266</v>
      </c>
      <c r="B34" s="27"/>
      <c r="C34" s="65" t="s">
        <v>245</v>
      </c>
      <c r="D34" s="24">
        <v>2237</v>
      </c>
      <c r="E34" s="7">
        <v>933</v>
      </c>
      <c r="F34" s="85">
        <f t="shared" si="0"/>
        <v>0.41707644166294144</v>
      </c>
      <c r="G34" s="42">
        <v>0</v>
      </c>
      <c r="H34" s="86">
        <f t="shared" si="1"/>
        <v>0</v>
      </c>
    </row>
    <row r="35" spans="1:8" ht="12.75">
      <c r="A35" s="66" t="s">
        <v>296</v>
      </c>
      <c r="B35" s="27"/>
      <c r="C35" s="65" t="s">
        <v>245</v>
      </c>
      <c r="D35" s="24">
        <v>1228</v>
      </c>
      <c r="E35" s="7">
        <v>276</v>
      </c>
      <c r="F35" s="85">
        <f t="shared" si="0"/>
        <v>0.2247557003257329</v>
      </c>
      <c r="G35" s="42">
        <v>0</v>
      </c>
      <c r="H35" s="86">
        <f t="shared" si="1"/>
        <v>0</v>
      </c>
    </row>
    <row r="36" spans="1:7" ht="13.5" thickBot="1">
      <c r="A36" s="17" t="s">
        <v>16</v>
      </c>
      <c r="B36" s="87"/>
      <c r="C36" s="87"/>
      <c r="D36" s="63">
        <f>SUM(D15:D35)</f>
        <v>13864</v>
      </c>
      <c r="E36" s="63">
        <f>SUM(E15:E35)</f>
        <v>10178</v>
      </c>
      <c r="F36" s="88"/>
      <c r="G36" s="48">
        <f>SUM(G15:G35)</f>
        <v>2345028</v>
      </c>
    </row>
    <row r="37" spans="1:8" ht="13.5" thickBot="1">
      <c r="A37" s="39"/>
      <c r="B37" s="12"/>
      <c r="C37" s="12"/>
      <c r="D37" s="12"/>
      <c r="E37" s="12"/>
      <c r="F37" s="16"/>
      <c r="G37" s="49">
        <f>'1. Budget Summary'!B37</f>
        <v>2345028</v>
      </c>
      <c r="H37" s="15"/>
    </row>
    <row r="38" spans="1:11" ht="12.75">
      <c r="A38" s="40" t="s">
        <v>34</v>
      </c>
      <c r="B38" s="12"/>
      <c r="C38" s="12"/>
      <c r="D38" s="12"/>
      <c r="E38" s="12"/>
      <c r="F38" s="13"/>
      <c r="G38" s="15"/>
      <c r="H38" s="13"/>
      <c r="I38" s="12"/>
      <c r="J38" s="12"/>
      <c r="K38" s="12"/>
    </row>
    <row r="39" spans="1:11" ht="12.75">
      <c r="A39" s="28" t="s">
        <v>35</v>
      </c>
      <c r="B39" s="12"/>
      <c r="C39" s="12"/>
      <c r="D39" s="12"/>
      <c r="E39" s="12"/>
      <c r="F39" s="13"/>
      <c r="G39" s="15"/>
      <c r="H39" s="13"/>
      <c r="I39" s="12"/>
      <c r="J39" s="12"/>
      <c r="K39" s="12"/>
    </row>
    <row r="40" ht="12.75">
      <c r="A40" s="41"/>
    </row>
    <row r="41" ht="12.75">
      <c r="A41" s="29"/>
    </row>
    <row r="42" spans="1:8" ht="45">
      <c r="A42" s="9" t="s">
        <v>44</v>
      </c>
      <c r="B42" s="10" t="s">
        <v>36</v>
      </c>
      <c r="C42" s="10" t="s">
        <v>10</v>
      </c>
      <c r="D42" s="10" t="s">
        <v>12</v>
      </c>
      <c r="E42" s="10" t="s">
        <v>13</v>
      </c>
      <c r="F42" s="10" t="s">
        <v>14</v>
      </c>
      <c r="G42" s="14" t="s">
        <v>15</v>
      </c>
      <c r="H42" s="10" t="s">
        <v>11</v>
      </c>
    </row>
    <row r="43" spans="1:8" ht="12.75">
      <c r="A43" s="6"/>
      <c r="B43" s="89"/>
      <c r="C43" s="26"/>
      <c r="D43" s="90"/>
      <c r="E43" s="7"/>
      <c r="F43" s="91">
        <f>IF(D43=0,"",E43/D43)</f>
      </c>
      <c r="G43" s="42"/>
      <c r="H43" s="92"/>
    </row>
    <row r="44" spans="1:8" ht="12.75">
      <c r="A44" s="6"/>
      <c r="B44" s="89"/>
      <c r="C44" s="26"/>
      <c r="D44" s="90"/>
      <c r="E44" s="7"/>
      <c r="F44" s="91">
        <f aca="true" t="shared" si="2" ref="F44:F51">IF(D44=0,"",E44/D44)</f>
      </c>
      <c r="G44" s="42"/>
      <c r="H44" s="92"/>
    </row>
    <row r="45" spans="1:8" ht="12.75">
      <c r="A45" s="6"/>
      <c r="B45" s="89"/>
      <c r="C45" s="26"/>
      <c r="D45" s="90"/>
      <c r="E45" s="7"/>
      <c r="F45" s="91">
        <f t="shared" si="2"/>
      </c>
      <c r="G45" s="42"/>
      <c r="H45" s="92"/>
    </row>
    <row r="46" spans="1:8" ht="12.75">
      <c r="A46" s="6"/>
      <c r="B46" s="89"/>
      <c r="C46" s="26"/>
      <c r="D46" s="90"/>
      <c r="E46" s="7"/>
      <c r="F46" s="91">
        <f t="shared" si="2"/>
      </c>
      <c r="G46" s="42"/>
      <c r="H46" s="92"/>
    </row>
    <row r="47" spans="1:8" ht="12.75">
      <c r="A47" s="6"/>
      <c r="B47" s="89"/>
      <c r="C47" s="26"/>
      <c r="D47" s="90"/>
      <c r="E47" s="7"/>
      <c r="F47" s="91">
        <f t="shared" si="2"/>
      </c>
      <c r="G47" s="42"/>
      <c r="H47" s="92"/>
    </row>
    <row r="48" spans="1:8" ht="12.75">
      <c r="A48" s="6"/>
      <c r="B48" s="89"/>
      <c r="C48" s="26"/>
      <c r="D48" s="90"/>
      <c r="E48" s="7"/>
      <c r="F48" s="91">
        <f t="shared" si="2"/>
      </c>
      <c r="G48" s="42"/>
      <c r="H48" s="92"/>
    </row>
    <row r="49" spans="1:8" ht="12.75">
      <c r="A49" s="6"/>
      <c r="B49" s="89"/>
      <c r="C49" s="26"/>
      <c r="D49" s="90"/>
      <c r="E49" s="7"/>
      <c r="F49" s="91">
        <f t="shared" si="2"/>
      </c>
      <c r="G49" s="42"/>
      <c r="H49" s="92"/>
    </row>
    <row r="50" spans="1:8" ht="12.75">
      <c r="A50" s="6"/>
      <c r="B50" s="89"/>
      <c r="C50" s="26"/>
      <c r="D50" s="90"/>
      <c r="E50" s="7"/>
      <c r="F50" s="91">
        <f t="shared" si="2"/>
      </c>
      <c r="G50" s="42"/>
      <c r="H50" s="92"/>
    </row>
    <row r="51" spans="1:8" ht="12.75">
      <c r="A51" s="6"/>
      <c r="B51" s="89"/>
      <c r="C51" s="26"/>
      <c r="D51" s="90"/>
      <c r="E51" s="7"/>
      <c r="F51" s="91">
        <f t="shared" si="2"/>
      </c>
      <c r="G51" s="42"/>
      <c r="H51" s="92"/>
    </row>
    <row r="52" spans="1:7" ht="12.75">
      <c r="A52" s="1" t="s">
        <v>16</v>
      </c>
      <c r="B52" s="93"/>
      <c r="C52" s="93"/>
      <c r="D52" s="93"/>
      <c r="E52" s="93"/>
      <c r="F52" s="93"/>
      <c r="G52" s="43">
        <f>SUM(G43:G51)</f>
        <v>0</v>
      </c>
    </row>
    <row r="53" ht="12.75">
      <c r="G53" s="44">
        <f>'1. Budget Summary'!B27</f>
        <v>0</v>
      </c>
    </row>
    <row r="55" ht="12.75"/>
  </sheetData>
  <sheetProtection password="CF0E" sheet="1" objects="1" scenarios="1" selectLockedCells="1"/>
  <mergeCells count="1">
    <mergeCell ref="B6:D6"/>
  </mergeCells>
  <conditionalFormatting sqref="F43:F51 F15:F35">
    <cfRule type="cellIs" priority="1" dxfId="0" operator="equal" stopIfTrue="1">
      <formula>0</formula>
    </cfRule>
  </conditionalFormatting>
  <dataValidations count="2">
    <dataValidation type="list" showInputMessage="1" showErrorMessage="1" sqref="B43:B51">
      <formula1>$A$37:$A$39</formula1>
    </dataValidation>
    <dataValidation type="list" showInputMessage="1" showErrorMessage="1" sqref="B15:B35">
      <formula1>$A$38:$A$39</formula1>
    </dataValidation>
  </dataValidations>
  <printOptions/>
  <pageMargins left="0.5" right="0.5" top="0.5" bottom="0.75" header="0.5" footer="0.5"/>
  <pageSetup horizontalDpi="600" verticalDpi="600" orientation="portrait" r:id="rId4"/>
  <headerFooter alignWithMargins="0">
    <oddFooter>&amp;L&amp;D&amp;C&amp;P&amp;R&amp;F</oddFooter>
  </headerFooter>
  <drawing r:id="rId3"/>
  <legacyDrawing r:id="rId2"/>
</worksheet>
</file>

<file path=xl/worksheets/sheet20.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1">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276</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21.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B23">
      <selection activeCell="D42" sqref="D42"/>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288</v>
      </c>
      <c r="E18" s="31" t="s">
        <v>38</v>
      </c>
    </row>
    <row r="19" spans="1:5" ht="12.75">
      <c r="A19" s="37" t="s">
        <v>67</v>
      </c>
      <c r="C19" s="19" t="s">
        <v>70</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t="s">
        <v>37</v>
      </c>
      <c r="C39" s="36" t="s">
        <v>29</v>
      </c>
      <c r="D39" s="33"/>
    </row>
    <row r="40" spans="1:4" ht="13.5" thickBot="1">
      <c r="A40" s="36" t="s">
        <v>30</v>
      </c>
      <c r="B40" s="33"/>
      <c r="C40" s="35" t="s">
        <v>31</v>
      </c>
      <c r="D40" s="33" t="s">
        <v>37</v>
      </c>
    </row>
    <row r="41" spans="1:4" ht="13.5" thickBot="1">
      <c r="A41" s="36" t="s">
        <v>32</v>
      </c>
      <c r="B41" s="33"/>
      <c r="C41" s="35" t="s">
        <v>33</v>
      </c>
      <c r="D41" s="33" t="s">
        <v>37</v>
      </c>
    </row>
    <row r="42" spans="1:4" ht="13.5" thickBot="1">
      <c r="A42" s="36" t="s">
        <v>40</v>
      </c>
      <c r="B42" s="33"/>
      <c r="C42" s="35" t="s">
        <v>215</v>
      </c>
      <c r="D42" s="33" t="s">
        <v>37</v>
      </c>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22.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1">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277</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23.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21">
      <selection activeCell="D41" sqref="D41"/>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289</v>
      </c>
      <c r="E18" s="31" t="s">
        <v>38</v>
      </c>
    </row>
    <row r="19" spans="1:5" ht="12.75">
      <c r="A19" s="37" t="s">
        <v>67</v>
      </c>
      <c r="C19" s="19" t="s">
        <v>68</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t="s">
        <v>37</v>
      </c>
      <c r="C39" s="36" t="s">
        <v>29</v>
      </c>
      <c r="D39" s="33"/>
    </row>
    <row r="40" spans="1:4" ht="13.5" thickBot="1">
      <c r="A40" s="36" t="s">
        <v>30</v>
      </c>
      <c r="B40" s="33"/>
      <c r="C40" s="35" t="s">
        <v>31</v>
      </c>
      <c r="D40" s="33" t="s">
        <v>37</v>
      </c>
    </row>
    <row r="41" spans="1:4" ht="13.5" thickBot="1">
      <c r="A41" s="36" t="s">
        <v>32</v>
      </c>
      <c r="B41" s="33"/>
      <c r="C41" s="35" t="s">
        <v>33</v>
      </c>
      <c r="D41" s="33" t="s">
        <v>37</v>
      </c>
    </row>
    <row r="42" spans="1:4" ht="13.5" thickBot="1">
      <c r="A42" s="36" t="s">
        <v>40</v>
      </c>
      <c r="B42" s="33"/>
      <c r="C42" s="35" t="s">
        <v>215</v>
      </c>
      <c r="D42" s="33"/>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24.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1">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278</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25.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21">
      <selection activeCell="D41" sqref="D41"/>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290</v>
      </c>
      <c r="E18" s="31" t="s">
        <v>38</v>
      </c>
    </row>
    <row r="19" spans="1:5" ht="12.75">
      <c r="A19" s="37" t="s">
        <v>67</v>
      </c>
      <c r="C19" s="19" t="s">
        <v>68</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t="s">
        <v>37</v>
      </c>
      <c r="C39" s="36" t="s">
        <v>29</v>
      </c>
      <c r="D39" s="33"/>
    </row>
    <row r="40" spans="1:4" ht="13.5" thickBot="1">
      <c r="A40" s="36" t="s">
        <v>30</v>
      </c>
      <c r="B40" s="33"/>
      <c r="C40" s="35" t="s">
        <v>31</v>
      </c>
      <c r="D40" s="33" t="s">
        <v>37</v>
      </c>
    </row>
    <row r="41" spans="1:4" ht="13.5" thickBot="1">
      <c r="A41" s="36" t="s">
        <v>32</v>
      </c>
      <c r="B41" s="33"/>
      <c r="C41" s="35" t="s">
        <v>33</v>
      </c>
      <c r="D41" s="33" t="s">
        <v>37</v>
      </c>
    </row>
    <row r="42" spans="1:4" ht="13.5" thickBot="1">
      <c r="A42" s="36" t="s">
        <v>40</v>
      </c>
      <c r="B42" s="33"/>
      <c r="C42" s="35" t="s">
        <v>215</v>
      </c>
      <c r="D42" s="33"/>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26.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3">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279</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27.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19">
      <selection activeCell="D41" sqref="D41"/>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280</v>
      </c>
      <c r="E18" s="31" t="s">
        <v>38</v>
      </c>
    </row>
    <row r="19" spans="1:5" ht="12.75">
      <c r="A19" s="37" t="s">
        <v>67</v>
      </c>
      <c r="C19" s="19" t="s">
        <v>68</v>
      </c>
      <c r="E19" s="31"/>
    </row>
    <row r="20" spans="3:5" ht="48">
      <c r="C20" s="83" t="s">
        <v>214</v>
      </c>
      <c r="E20" s="31"/>
    </row>
    <row r="21" spans="1:5" ht="12.75">
      <c r="A21" s="37"/>
      <c r="C21" s="82"/>
      <c r="E21" s="31"/>
    </row>
    <row r="22" ht="12.75">
      <c r="E22" s="31"/>
    </row>
    <row r="23" ht="12.75">
      <c r="E23" s="31"/>
    </row>
    <row r="24" spans="1:5" ht="12.75">
      <c r="A24" s="30"/>
      <c r="C24" s="7"/>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t="s">
        <v>37</v>
      </c>
      <c r="C39" s="36" t="s">
        <v>29</v>
      </c>
      <c r="D39" s="33"/>
    </row>
    <row r="40" spans="1:4" ht="13.5" thickBot="1">
      <c r="A40" s="36" t="s">
        <v>30</v>
      </c>
      <c r="B40" s="33"/>
      <c r="C40" s="35" t="s">
        <v>31</v>
      </c>
      <c r="D40" s="33" t="s">
        <v>37</v>
      </c>
    </row>
    <row r="41" spans="1:4" ht="13.5" thickBot="1">
      <c r="A41" s="36" t="s">
        <v>32</v>
      </c>
      <c r="B41" s="33"/>
      <c r="C41" s="35" t="s">
        <v>33</v>
      </c>
      <c r="D41" s="33" t="s">
        <v>37</v>
      </c>
    </row>
    <row r="42" spans="1:4" ht="13.5" thickBot="1">
      <c r="A42" s="36" t="s">
        <v>40</v>
      </c>
      <c r="B42" s="33"/>
      <c r="C42" s="35" t="s">
        <v>215</v>
      </c>
      <c r="D42" s="33"/>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28.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1">
      <selection activeCell="C14" sqref="C14"/>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280</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29.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23">
      <selection activeCell="D41" sqref="D41"/>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281</v>
      </c>
      <c r="E18" s="31" t="s">
        <v>38</v>
      </c>
    </row>
    <row r="19" spans="1:5" ht="12.75">
      <c r="A19" s="37" t="s">
        <v>67</v>
      </c>
      <c r="C19" s="19" t="s">
        <v>68</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t="s">
        <v>37</v>
      </c>
      <c r="C39" s="36" t="s">
        <v>29</v>
      </c>
      <c r="D39" s="33"/>
    </row>
    <row r="40" spans="1:4" ht="13.5" thickBot="1">
      <c r="A40" s="36" t="s">
        <v>30</v>
      </c>
      <c r="B40" s="33"/>
      <c r="C40" s="35" t="s">
        <v>31</v>
      </c>
      <c r="D40" s="33" t="s">
        <v>37</v>
      </c>
    </row>
    <row r="41" spans="1:4" ht="13.5" thickBot="1">
      <c r="A41" s="36" t="s">
        <v>32</v>
      </c>
      <c r="B41" s="33"/>
      <c r="C41" s="35" t="s">
        <v>33</v>
      </c>
      <c r="D41" s="33" t="s">
        <v>37</v>
      </c>
    </row>
    <row r="42" spans="1:4" ht="13.5" thickBot="1">
      <c r="A42" s="36" t="s">
        <v>40</v>
      </c>
      <c r="B42" s="33"/>
      <c r="C42" s="35" t="s">
        <v>215</v>
      </c>
      <c r="D42" s="33"/>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3.xml><?xml version="1.0" encoding="utf-8"?>
<worksheet xmlns="http://schemas.openxmlformats.org/spreadsheetml/2006/main" xmlns:r="http://schemas.openxmlformats.org/officeDocument/2006/relationships">
  <sheetPr>
    <tabColor indexed="35"/>
  </sheetPr>
  <dimension ref="A10:G26"/>
  <sheetViews>
    <sheetView showGridLines="0" showRowColHeaders="0" showZeros="0" workbookViewId="0" topLeftCell="A1">
      <selection activeCell="F24" sqref="F24"/>
    </sheetView>
  </sheetViews>
  <sheetFormatPr defaultColWidth="9.140625" defaultRowHeight="12.75"/>
  <cols>
    <col min="1" max="1" width="4.7109375" style="0" customWidth="1"/>
    <col min="2" max="2" width="26.140625" style="0" customWidth="1"/>
    <col min="3" max="3" width="9.8515625" style="0" customWidth="1"/>
    <col min="4" max="4" width="8.8515625" style="0" customWidth="1"/>
    <col min="6" max="6" width="11.8515625" style="0" customWidth="1"/>
    <col min="7" max="7" width="14.421875" style="0" customWidth="1"/>
    <col min="8" max="8" width="2.7109375" style="0" customWidth="1"/>
    <col min="9" max="9" width="24.00390625" style="0" hidden="1" customWidth="1"/>
    <col min="10" max="16384" width="0" style="0" hidden="1" customWidth="1"/>
  </cols>
  <sheetData>
    <row r="10" spans="1:7" ht="25.5">
      <c r="A10" s="23" t="s">
        <v>23</v>
      </c>
      <c r="B10" s="18" t="s">
        <v>17</v>
      </c>
      <c r="C10" s="18" t="s">
        <v>18</v>
      </c>
      <c r="D10" s="18" t="s">
        <v>22</v>
      </c>
      <c r="E10" s="18" t="s">
        <v>19</v>
      </c>
      <c r="F10" s="25" t="s">
        <v>20</v>
      </c>
      <c r="G10" s="18" t="s">
        <v>21</v>
      </c>
    </row>
    <row r="11" spans="1:7" ht="12.75">
      <c r="A11" s="8">
        <v>1</v>
      </c>
      <c r="B11" s="21"/>
      <c r="C11" s="24"/>
      <c r="D11" s="7"/>
      <c r="E11" s="7"/>
      <c r="F11" s="56"/>
      <c r="G11" s="46">
        <f aca="true" t="shared" si="0" ref="G11:G25">SUM(E11*F11)</f>
        <v>0</v>
      </c>
    </row>
    <row r="12" spans="1:7" ht="12.75">
      <c r="A12" s="8">
        <v>2</v>
      </c>
      <c r="B12" s="21"/>
      <c r="C12" s="24"/>
      <c r="D12" s="7"/>
      <c r="E12" s="7"/>
      <c r="F12" s="56"/>
      <c r="G12" s="46">
        <f t="shared" si="0"/>
        <v>0</v>
      </c>
    </row>
    <row r="13" spans="1:7" ht="12.75">
      <c r="A13" s="8">
        <v>3</v>
      </c>
      <c r="B13" s="21"/>
      <c r="C13" s="24"/>
      <c r="D13" s="7"/>
      <c r="E13" s="7"/>
      <c r="F13" s="56"/>
      <c r="G13" s="46">
        <f t="shared" si="0"/>
        <v>0</v>
      </c>
    </row>
    <row r="14" spans="1:7" ht="12.75">
      <c r="A14" s="8">
        <v>4</v>
      </c>
      <c r="B14" s="21"/>
      <c r="C14" s="24"/>
      <c r="D14" s="7"/>
      <c r="E14" s="7"/>
      <c r="F14" s="56"/>
      <c r="G14" s="46">
        <f t="shared" si="0"/>
        <v>0</v>
      </c>
    </row>
    <row r="15" spans="1:7" ht="12.75">
      <c r="A15" s="8">
        <v>5</v>
      </c>
      <c r="B15" s="21"/>
      <c r="C15" s="24"/>
      <c r="D15" s="7"/>
      <c r="E15" s="7"/>
      <c r="F15" s="56"/>
      <c r="G15" s="46">
        <f t="shared" si="0"/>
        <v>0</v>
      </c>
    </row>
    <row r="16" spans="1:7" ht="12.75">
      <c r="A16" s="8">
        <v>6</v>
      </c>
      <c r="B16" s="21"/>
      <c r="C16" s="24"/>
      <c r="D16" s="7"/>
      <c r="E16" s="7"/>
      <c r="F16" s="56"/>
      <c r="G16" s="46">
        <f t="shared" si="0"/>
        <v>0</v>
      </c>
    </row>
    <row r="17" spans="1:7" ht="12.75">
      <c r="A17" s="8">
        <v>7</v>
      </c>
      <c r="B17" s="21"/>
      <c r="C17" s="24"/>
      <c r="D17" s="7"/>
      <c r="E17" s="7"/>
      <c r="F17" s="56"/>
      <c r="G17" s="46">
        <f t="shared" si="0"/>
        <v>0</v>
      </c>
    </row>
    <row r="18" spans="1:7" ht="12.75">
      <c r="A18" s="8">
        <v>8</v>
      </c>
      <c r="B18" s="21"/>
      <c r="C18" s="24"/>
      <c r="D18" s="7"/>
      <c r="E18" s="7"/>
      <c r="F18" s="56"/>
      <c r="G18" s="46">
        <f t="shared" si="0"/>
        <v>0</v>
      </c>
    </row>
    <row r="19" spans="1:7" ht="12.75">
      <c r="A19" s="8">
        <v>9</v>
      </c>
      <c r="B19" s="21"/>
      <c r="C19" s="24"/>
      <c r="D19" s="7"/>
      <c r="E19" s="7"/>
      <c r="F19" s="56"/>
      <c r="G19" s="46">
        <f t="shared" si="0"/>
        <v>0</v>
      </c>
    </row>
    <row r="20" spans="1:7" ht="12.75">
      <c r="A20" s="8">
        <v>10</v>
      </c>
      <c r="B20" s="21"/>
      <c r="C20" s="24"/>
      <c r="D20" s="7"/>
      <c r="E20" s="7"/>
      <c r="F20" s="56"/>
      <c r="G20" s="46">
        <f t="shared" si="0"/>
        <v>0</v>
      </c>
    </row>
    <row r="21" spans="1:7" ht="12.75">
      <c r="A21" s="8">
        <v>11</v>
      </c>
      <c r="B21" s="21"/>
      <c r="C21" s="24"/>
      <c r="D21" s="7"/>
      <c r="E21" s="7"/>
      <c r="F21" s="56"/>
      <c r="G21" s="46">
        <f t="shared" si="0"/>
        <v>0</v>
      </c>
    </row>
    <row r="22" spans="1:7" ht="12.75">
      <c r="A22" s="8">
        <v>12</v>
      </c>
      <c r="B22" s="21"/>
      <c r="C22" s="24"/>
      <c r="D22" s="7"/>
      <c r="E22" s="7"/>
      <c r="F22" s="56"/>
      <c r="G22" s="46">
        <f t="shared" si="0"/>
        <v>0</v>
      </c>
    </row>
    <row r="23" spans="1:7" ht="12.75">
      <c r="A23" s="8">
        <v>13</v>
      </c>
      <c r="B23" s="21"/>
      <c r="C23" s="24"/>
      <c r="D23" s="7"/>
      <c r="E23" s="7"/>
      <c r="F23" s="56"/>
      <c r="G23" s="46">
        <f t="shared" si="0"/>
        <v>0</v>
      </c>
    </row>
    <row r="24" spans="1:7" ht="12.75">
      <c r="A24" s="8">
        <v>14</v>
      </c>
      <c r="B24" s="22"/>
      <c r="C24" s="24"/>
      <c r="D24" s="7"/>
      <c r="E24" s="7"/>
      <c r="F24" s="56"/>
      <c r="G24" s="46">
        <f t="shared" si="0"/>
        <v>0</v>
      </c>
    </row>
    <row r="25" spans="1:7" ht="12.75">
      <c r="A25" s="8">
        <v>15</v>
      </c>
      <c r="B25" s="22"/>
      <c r="C25" s="24"/>
      <c r="D25" s="7"/>
      <c r="E25" s="7"/>
      <c r="F25" s="56"/>
      <c r="G25" s="46">
        <f t="shared" si="0"/>
        <v>0</v>
      </c>
    </row>
    <row r="26" spans="2:7" ht="12.75">
      <c r="B26" s="11" t="s">
        <v>16</v>
      </c>
      <c r="C26" s="20"/>
      <c r="D26" s="20"/>
      <c r="E26" s="20"/>
      <c r="F26" s="20"/>
      <c r="G26" s="47">
        <f>SUM(G11:G25)</f>
        <v>0</v>
      </c>
    </row>
  </sheetData>
  <sheetProtection password="CF0E" sheet="1" objects="1" scenarios="1" selectLockedCells="1"/>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30.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1">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281</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31.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22">
      <selection activeCell="D41" sqref="D41"/>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291</v>
      </c>
      <c r="E18" s="31" t="s">
        <v>38</v>
      </c>
    </row>
    <row r="19" spans="1:5" ht="12.75">
      <c r="A19" s="37" t="s">
        <v>67</v>
      </c>
      <c r="C19" s="19" t="s">
        <v>68</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t="s">
        <v>37</v>
      </c>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t="s">
        <v>37</v>
      </c>
      <c r="C39" s="36" t="s">
        <v>29</v>
      </c>
      <c r="D39" s="33"/>
    </row>
    <row r="40" spans="1:4" ht="13.5" thickBot="1">
      <c r="A40" s="36" t="s">
        <v>30</v>
      </c>
      <c r="B40" s="33"/>
      <c r="C40" s="35" t="s">
        <v>31</v>
      </c>
      <c r="D40" s="33" t="s">
        <v>37</v>
      </c>
    </row>
    <row r="41" spans="1:4" ht="13.5" thickBot="1">
      <c r="A41" s="36" t="s">
        <v>32</v>
      </c>
      <c r="B41" s="33"/>
      <c r="C41" s="35" t="s">
        <v>33</v>
      </c>
      <c r="D41" s="33" t="s">
        <v>37</v>
      </c>
    </row>
    <row r="42" spans="1:4" ht="13.5" thickBot="1">
      <c r="A42" s="36" t="s">
        <v>40</v>
      </c>
      <c r="B42" s="33"/>
      <c r="C42" s="35" t="s">
        <v>215</v>
      </c>
      <c r="D42" s="33"/>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32.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2">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282</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33.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21">
      <selection activeCell="D41" sqref="D41"/>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292</v>
      </c>
      <c r="E18" s="31" t="s">
        <v>38</v>
      </c>
    </row>
    <row r="19" spans="1:5" ht="12.75">
      <c r="A19" s="37" t="s">
        <v>67</v>
      </c>
      <c r="C19" s="19" t="s">
        <v>68</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t="s">
        <v>37</v>
      </c>
      <c r="C39" s="36" t="s">
        <v>29</v>
      </c>
      <c r="D39" s="33"/>
    </row>
    <row r="40" spans="1:4" ht="13.5" thickBot="1">
      <c r="A40" s="36" t="s">
        <v>30</v>
      </c>
      <c r="B40" s="33"/>
      <c r="C40" s="35" t="s">
        <v>31</v>
      </c>
      <c r="D40" s="33" t="s">
        <v>37</v>
      </c>
    </row>
    <row r="41" spans="1:4" ht="13.5" thickBot="1">
      <c r="A41" s="36" t="s">
        <v>32</v>
      </c>
      <c r="B41" s="33"/>
      <c r="C41" s="35" t="s">
        <v>33</v>
      </c>
      <c r="D41" s="33" t="s">
        <v>37</v>
      </c>
    </row>
    <row r="42" spans="1:4" ht="13.5" thickBot="1">
      <c r="A42" s="36" t="s">
        <v>40</v>
      </c>
      <c r="B42" s="33"/>
      <c r="C42" s="35" t="s">
        <v>215</v>
      </c>
      <c r="D42" s="33"/>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34.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1">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283</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35.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15">
      <selection activeCell="D42" sqref="D42"/>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255</v>
      </c>
      <c r="E18" s="31" t="s">
        <v>38</v>
      </c>
    </row>
    <row r="19" spans="1:5" ht="12.75">
      <c r="A19" s="37" t="s">
        <v>67</v>
      </c>
      <c r="C19" s="19" t="s">
        <v>72</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c r="C28" s="35" t="s">
        <v>80</v>
      </c>
      <c r="D28" s="33"/>
      <c r="E28" s="31" t="s">
        <v>68</v>
      </c>
    </row>
    <row r="29" spans="1:5" ht="13.5" thickBot="1">
      <c r="A29" s="35" t="s">
        <v>74</v>
      </c>
      <c r="B29" s="33"/>
      <c r="C29" s="35" t="s">
        <v>81</v>
      </c>
      <c r="D29" s="33" t="s">
        <v>37</v>
      </c>
      <c r="E29" s="31" t="s">
        <v>69</v>
      </c>
    </row>
    <row r="30" spans="1:5" ht="13.5" thickBot="1">
      <c r="A30" s="35" t="s">
        <v>75</v>
      </c>
      <c r="B30" s="33"/>
      <c r="C30" s="70" t="s">
        <v>82</v>
      </c>
      <c r="D30" s="33" t="s">
        <v>37</v>
      </c>
      <c r="E30" s="31" t="s">
        <v>70</v>
      </c>
    </row>
    <row r="31" spans="1:5" ht="13.5" thickBot="1">
      <c r="A31" s="35" t="s">
        <v>76</v>
      </c>
      <c r="B31" s="33"/>
      <c r="C31" s="70" t="s">
        <v>83</v>
      </c>
      <c r="D31" s="33"/>
      <c r="E31" s="31" t="s">
        <v>71</v>
      </c>
    </row>
    <row r="32" spans="1:5" ht="13.5" thickBot="1">
      <c r="A32" s="35" t="s">
        <v>77</v>
      </c>
      <c r="B32" s="33"/>
      <c r="C32" s="70" t="s">
        <v>84</v>
      </c>
      <c r="D32" s="33"/>
      <c r="E32" s="31" t="s">
        <v>72</v>
      </c>
    </row>
    <row r="33" spans="1:5" ht="13.5" thickBot="1">
      <c r="A33" s="35" t="s">
        <v>78</v>
      </c>
      <c r="B33" s="33"/>
      <c r="C33" s="70" t="s">
        <v>85</v>
      </c>
      <c r="D33" s="33"/>
      <c r="E33" s="71" t="s">
        <v>73</v>
      </c>
    </row>
    <row r="34" spans="1:5" ht="13.5" thickBot="1">
      <c r="A34" s="35" t="s">
        <v>79</v>
      </c>
      <c r="B34" s="33"/>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c r="C39" s="36" t="s">
        <v>29</v>
      </c>
      <c r="D39" s="33"/>
    </row>
    <row r="40" spans="1:4" ht="13.5" thickBot="1">
      <c r="A40" s="36" t="s">
        <v>30</v>
      </c>
      <c r="B40" s="33"/>
      <c r="C40" s="35" t="s">
        <v>31</v>
      </c>
      <c r="D40" s="33"/>
    </row>
    <row r="41" spans="1:4" ht="13.5" thickBot="1">
      <c r="A41" s="36" t="s">
        <v>32</v>
      </c>
      <c r="B41" s="33"/>
      <c r="C41" s="35" t="s">
        <v>33</v>
      </c>
      <c r="D41" s="33"/>
    </row>
    <row r="42" spans="1:4" ht="13.5" thickBot="1">
      <c r="A42" s="36" t="s">
        <v>40</v>
      </c>
      <c r="B42" s="33" t="s">
        <v>37</v>
      </c>
      <c r="C42" s="35" t="s">
        <v>215</v>
      </c>
      <c r="D42" s="33" t="s">
        <v>37</v>
      </c>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36.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1">
      <selection activeCell="C11" sqref="C11"/>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255</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37.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6">
      <selection activeCell="D42" sqref="D42"/>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265</v>
      </c>
      <c r="E18" s="31" t="s">
        <v>38</v>
      </c>
    </row>
    <row r="19" spans="1:5" ht="12.75">
      <c r="A19" s="37" t="s">
        <v>67</v>
      </c>
      <c r="C19" s="19" t="s">
        <v>72</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c r="C28" s="35" t="s">
        <v>80</v>
      </c>
      <c r="D28" s="33"/>
      <c r="E28" s="31" t="s">
        <v>68</v>
      </c>
    </row>
    <row r="29" spans="1:5" ht="13.5" thickBot="1">
      <c r="A29" s="35" t="s">
        <v>74</v>
      </c>
      <c r="B29" s="33"/>
      <c r="C29" s="35" t="s">
        <v>81</v>
      </c>
      <c r="D29" s="33" t="s">
        <v>37</v>
      </c>
      <c r="E29" s="31" t="s">
        <v>69</v>
      </c>
    </row>
    <row r="30" spans="1:5" ht="13.5" thickBot="1">
      <c r="A30" s="35" t="s">
        <v>75</v>
      </c>
      <c r="B30" s="33"/>
      <c r="C30" s="70" t="s">
        <v>82</v>
      </c>
      <c r="D30" s="33" t="s">
        <v>37</v>
      </c>
      <c r="E30" s="31" t="s">
        <v>70</v>
      </c>
    </row>
    <row r="31" spans="1:5" ht="13.5" thickBot="1">
      <c r="A31" s="35" t="s">
        <v>76</v>
      </c>
      <c r="B31" s="33"/>
      <c r="C31" s="70" t="s">
        <v>83</v>
      </c>
      <c r="D31" s="33"/>
      <c r="E31" s="31" t="s">
        <v>71</v>
      </c>
    </row>
    <row r="32" spans="1:5" ht="13.5" thickBot="1">
      <c r="A32" s="35" t="s">
        <v>77</v>
      </c>
      <c r="B32" s="33"/>
      <c r="C32" s="70" t="s">
        <v>84</v>
      </c>
      <c r="D32" s="33"/>
      <c r="E32" s="31" t="s">
        <v>72</v>
      </c>
    </row>
    <row r="33" spans="1:5" ht="13.5" thickBot="1">
      <c r="A33" s="35" t="s">
        <v>78</v>
      </c>
      <c r="B33" s="33"/>
      <c r="C33" s="70" t="s">
        <v>85</v>
      </c>
      <c r="D33" s="33"/>
      <c r="E33" s="71" t="s">
        <v>73</v>
      </c>
    </row>
    <row r="34" spans="1:5" ht="13.5" thickBot="1">
      <c r="A34" s="35" t="s">
        <v>79</v>
      </c>
      <c r="B34" s="33"/>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c r="C39" s="36" t="s">
        <v>29</v>
      </c>
      <c r="D39" s="33"/>
    </row>
    <row r="40" spans="1:4" ht="13.5" thickBot="1">
      <c r="A40" s="36" t="s">
        <v>30</v>
      </c>
      <c r="B40" s="33"/>
      <c r="C40" s="35" t="s">
        <v>31</v>
      </c>
      <c r="D40" s="33"/>
    </row>
    <row r="41" spans="1:4" ht="13.5" thickBot="1">
      <c r="A41" s="36" t="s">
        <v>32</v>
      </c>
      <c r="B41" s="33"/>
      <c r="C41" s="35" t="s">
        <v>33</v>
      </c>
      <c r="D41" s="33"/>
    </row>
    <row r="42" spans="1:4" ht="13.5" thickBot="1">
      <c r="A42" s="36" t="s">
        <v>40</v>
      </c>
      <c r="B42" s="33" t="s">
        <v>37</v>
      </c>
      <c r="C42" s="35" t="s">
        <v>215</v>
      </c>
      <c r="D42" s="33" t="s">
        <v>37</v>
      </c>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38.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5">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265</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39.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12">
      <selection activeCell="B42" sqref="B42"/>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259</v>
      </c>
      <c r="E18" s="31" t="s">
        <v>38</v>
      </c>
    </row>
    <row r="19" spans="1:5" ht="12.75">
      <c r="A19" s="37" t="s">
        <v>67</v>
      </c>
      <c r="C19" s="19" t="s">
        <v>72</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c r="C28" s="35" t="s">
        <v>80</v>
      </c>
      <c r="D28" s="33"/>
      <c r="E28" s="31" t="s">
        <v>68</v>
      </c>
    </row>
    <row r="29" spans="1:5" ht="13.5" thickBot="1">
      <c r="A29" s="35" t="s">
        <v>74</v>
      </c>
      <c r="B29" s="33"/>
      <c r="C29" s="35" t="s">
        <v>81</v>
      </c>
      <c r="D29" s="33" t="s">
        <v>38</v>
      </c>
      <c r="E29" s="31" t="s">
        <v>69</v>
      </c>
    </row>
    <row r="30" spans="1:5" ht="13.5" thickBot="1">
      <c r="A30" s="35" t="s">
        <v>75</v>
      </c>
      <c r="B30" s="33"/>
      <c r="C30" s="70" t="s">
        <v>82</v>
      </c>
      <c r="D30" s="33" t="s">
        <v>37</v>
      </c>
      <c r="E30" s="31" t="s">
        <v>70</v>
      </c>
    </row>
    <row r="31" spans="1:5" ht="13.5" thickBot="1">
      <c r="A31" s="35" t="s">
        <v>76</v>
      </c>
      <c r="B31" s="33"/>
      <c r="C31" s="70" t="s">
        <v>83</v>
      </c>
      <c r="D31" s="33"/>
      <c r="E31" s="31" t="s">
        <v>71</v>
      </c>
    </row>
    <row r="32" spans="1:5" ht="13.5" thickBot="1">
      <c r="A32" s="35" t="s">
        <v>77</v>
      </c>
      <c r="B32" s="33"/>
      <c r="C32" s="70" t="s">
        <v>84</v>
      </c>
      <c r="D32" s="33"/>
      <c r="E32" s="31" t="s">
        <v>72</v>
      </c>
    </row>
    <row r="33" spans="1:5" ht="13.5" thickBot="1">
      <c r="A33" s="35" t="s">
        <v>78</v>
      </c>
      <c r="B33" s="33"/>
      <c r="C33" s="70" t="s">
        <v>85</v>
      </c>
      <c r="D33" s="33"/>
      <c r="E33" s="71" t="s">
        <v>73</v>
      </c>
    </row>
    <row r="34" spans="1:5" ht="13.5" thickBot="1">
      <c r="A34" s="35" t="s">
        <v>79</v>
      </c>
      <c r="B34" s="33"/>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c r="C39" s="36" t="s">
        <v>29</v>
      </c>
      <c r="D39" s="33"/>
    </row>
    <row r="40" spans="1:4" ht="13.5" thickBot="1">
      <c r="A40" s="36" t="s">
        <v>30</v>
      </c>
      <c r="B40" s="33"/>
      <c r="C40" s="35" t="s">
        <v>31</v>
      </c>
      <c r="D40" s="33"/>
    </row>
    <row r="41" spans="1:4" ht="13.5" thickBot="1">
      <c r="A41" s="36" t="s">
        <v>32</v>
      </c>
      <c r="B41" s="33"/>
      <c r="C41" s="35" t="s">
        <v>33</v>
      </c>
      <c r="D41" s="33"/>
    </row>
    <row r="42" spans="1:4" ht="13.5" thickBot="1">
      <c r="A42" s="36" t="s">
        <v>40</v>
      </c>
      <c r="B42" s="33" t="s">
        <v>37</v>
      </c>
      <c r="C42" s="35" t="s">
        <v>215</v>
      </c>
      <c r="D42" s="33"/>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4.xml><?xml version="1.0" encoding="utf-8"?>
<worksheet xmlns="http://schemas.openxmlformats.org/spreadsheetml/2006/main" xmlns:r="http://schemas.openxmlformats.org/officeDocument/2006/relationships">
  <sheetPr>
    <tabColor indexed="35"/>
  </sheetPr>
  <dimension ref="A9:D13"/>
  <sheetViews>
    <sheetView showGridLines="0" showRowColHeaders="0" workbookViewId="0" topLeftCell="A1">
      <selection activeCell="D12" sqref="D12"/>
    </sheetView>
  </sheetViews>
  <sheetFormatPr defaultColWidth="9.140625" defaultRowHeight="12.75"/>
  <cols>
    <col min="1" max="1" width="34.140625" style="0" customWidth="1"/>
    <col min="4" max="4" width="28.7109375" style="0" customWidth="1"/>
    <col min="6" max="6" width="2.421875" style="0" customWidth="1"/>
    <col min="7" max="16384" width="0" style="0" hidden="1" customWidth="1"/>
  </cols>
  <sheetData>
    <row r="9" spans="1:4" ht="15.75">
      <c r="A9" s="52" t="s">
        <v>56</v>
      </c>
      <c r="B9" s="31" t="s">
        <v>37</v>
      </c>
      <c r="D9" s="54" t="s">
        <v>241</v>
      </c>
    </row>
    <row r="10" spans="1:2" ht="15">
      <c r="A10" s="51"/>
      <c r="B10" s="31" t="s">
        <v>38</v>
      </c>
    </row>
    <row r="11" spans="1:2" ht="15">
      <c r="A11" s="53" t="s">
        <v>58</v>
      </c>
      <c r="B11" s="31"/>
    </row>
    <row r="12" spans="1:4" ht="15">
      <c r="A12" s="53" t="s">
        <v>57</v>
      </c>
      <c r="D12" s="55" t="s">
        <v>37</v>
      </c>
    </row>
    <row r="13" ht="12.75">
      <c r="A13" s="50"/>
    </row>
  </sheetData>
  <sheetProtection password="CF0E" sheet="1" objects="1" scenarios="1" selectLockedCells="1"/>
  <dataValidations count="1">
    <dataValidation type="list" showInputMessage="1" showErrorMessage="1" sqref="D12">
      <formula1>$B$9:$B$10</formula1>
    </dataValidation>
  </dataValidations>
  <printOptions/>
  <pageMargins left="0.75" right="0.75" top="0.75" bottom="0.5" header="0.5" footer="0.5"/>
  <pageSetup horizontalDpi="600" verticalDpi="600" orientation="portrait" r:id="rId2"/>
  <headerFooter alignWithMargins="0">
    <oddFooter>&amp;L&amp;D&amp;C&amp;P&amp;R&amp;F</oddFooter>
  </headerFooter>
  <drawing r:id="rId1"/>
</worksheet>
</file>

<file path=xl/worksheets/sheet40.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5">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259</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41.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19">
      <selection activeCell="D39" sqref="D39"/>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293</v>
      </c>
      <c r="E18" s="31" t="s">
        <v>38</v>
      </c>
    </row>
    <row r="19" spans="1:5" ht="12.75">
      <c r="A19" s="37" t="s">
        <v>67</v>
      </c>
      <c r="C19" s="19" t="s">
        <v>68</v>
      </c>
      <c r="E19" s="31"/>
    </row>
    <row r="20" spans="3:5" ht="48">
      <c r="C20" s="83" t="s">
        <v>214</v>
      </c>
      <c r="E20" s="31"/>
    </row>
    <row r="21" spans="1:5" ht="12.75">
      <c r="A21" s="37"/>
      <c r="C21" s="82"/>
      <c r="E21" s="31"/>
    </row>
    <row r="22" ht="12.75">
      <c r="E22" s="31"/>
    </row>
    <row r="23" ht="12.75">
      <c r="E23" s="31"/>
    </row>
    <row r="24" spans="1:5" ht="12.75">
      <c r="A24" s="30"/>
      <c r="C24" s="7" t="s">
        <v>34</v>
      </c>
      <c r="E24" s="31"/>
    </row>
    <row r="25" ht="12.75">
      <c r="E25" s="31"/>
    </row>
    <row r="26" spans="1:5" ht="12.75">
      <c r="A26" s="32" t="s">
        <v>88</v>
      </c>
      <c r="E26" s="45" t="s">
        <v>34</v>
      </c>
    </row>
    <row r="27" spans="1:5" ht="13.5" thickBot="1">
      <c r="A27" s="32" t="s">
        <v>87</v>
      </c>
      <c r="E27" s="45" t="s">
        <v>55</v>
      </c>
    </row>
    <row r="28" spans="1:5" ht="13.5" thickBot="1">
      <c r="A28" s="35" t="s">
        <v>24</v>
      </c>
      <c r="B28" s="33"/>
      <c r="C28" s="35" t="s">
        <v>80</v>
      </c>
      <c r="D28" s="33"/>
      <c r="E28" s="31" t="s">
        <v>68</v>
      </c>
    </row>
    <row r="29" spans="1:5" ht="13.5" thickBot="1">
      <c r="A29" s="35" t="s">
        <v>74</v>
      </c>
      <c r="B29" s="33"/>
      <c r="C29" s="35" t="s">
        <v>81</v>
      </c>
      <c r="D29" s="33"/>
      <c r="E29" s="31" t="s">
        <v>69</v>
      </c>
    </row>
    <row r="30" spans="1:5" ht="13.5" thickBot="1">
      <c r="A30" s="35" t="s">
        <v>75</v>
      </c>
      <c r="B30" s="33"/>
      <c r="C30" s="70" t="s">
        <v>82</v>
      </c>
      <c r="D30" s="33"/>
      <c r="E30" s="31" t="s">
        <v>70</v>
      </c>
    </row>
    <row r="31" spans="1:5" ht="13.5" thickBot="1">
      <c r="A31" s="35" t="s">
        <v>76</v>
      </c>
      <c r="B31" s="33"/>
      <c r="C31" s="70" t="s">
        <v>83</v>
      </c>
      <c r="D31" s="33" t="s">
        <v>37</v>
      </c>
      <c r="E31" s="31" t="s">
        <v>71</v>
      </c>
    </row>
    <row r="32" spans="1:5" ht="13.5" thickBot="1">
      <c r="A32" s="35" t="s">
        <v>77</v>
      </c>
      <c r="B32" s="33"/>
      <c r="C32" s="70" t="s">
        <v>84</v>
      </c>
      <c r="D32" s="33" t="s">
        <v>37</v>
      </c>
      <c r="E32" s="31" t="s">
        <v>72</v>
      </c>
    </row>
    <row r="33" spans="1:5" ht="13.5" thickBot="1">
      <c r="A33" s="35" t="s">
        <v>78</v>
      </c>
      <c r="B33" s="33"/>
      <c r="C33" s="70" t="s">
        <v>85</v>
      </c>
      <c r="D33" s="33"/>
      <c r="E33" s="71" t="s">
        <v>73</v>
      </c>
    </row>
    <row r="34" spans="1:5" ht="13.5" thickBot="1">
      <c r="A34" s="35" t="s">
        <v>79</v>
      </c>
      <c r="B34" s="33"/>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c r="C39" s="36" t="s">
        <v>29</v>
      </c>
      <c r="D39" s="33" t="s">
        <v>37</v>
      </c>
    </row>
    <row r="40" spans="1:4" ht="13.5" thickBot="1">
      <c r="A40" s="36" t="s">
        <v>30</v>
      </c>
      <c r="B40" s="33"/>
      <c r="C40" s="35" t="s">
        <v>31</v>
      </c>
      <c r="D40" s="33"/>
    </row>
    <row r="41" spans="1:4" ht="13.5" thickBot="1">
      <c r="A41" s="36" t="s">
        <v>32</v>
      </c>
      <c r="B41" s="33"/>
      <c r="C41" s="35" t="s">
        <v>33</v>
      </c>
      <c r="D41" s="33"/>
    </row>
    <row r="42" spans="1:4" ht="13.5" thickBot="1">
      <c r="A42" s="36" t="s">
        <v>40</v>
      </c>
      <c r="B42" s="33"/>
      <c r="C42" s="35" t="s">
        <v>215</v>
      </c>
      <c r="D42" s="33"/>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42.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2">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293</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43.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22">
      <selection activeCell="D43" sqref="D43"/>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25.5">
      <c r="A18" s="37" t="s">
        <v>39</v>
      </c>
      <c r="C18" s="19" t="s">
        <v>294</v>
      </c>
      <c r="E18" s="31" t="s">
        <v>38</v>
      </c>
    </row>
    <row r="19" spans="1:5" ht="12.75">
      <c r="A19" s="37" t="s">
        <v>67</v>
      </c>
      <c r="C19" s="19" t="s">
        <v>69</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c r="C28" s="35" t="s">
        <v>80</v>
      </c>
      <c r="D28" s="33"/>
      <c r="E28" s="31" t="s">
        <v>68</v>
      </c>
    </row>
    <row r="29" spans="1:5" ht="13.5" thickBot="1">
      <c r="A29" s="35" t="s">
        <v>74</v>
      </c>
      <c r="B29" s="33"/>
      <c r="C29" s="35" t="s">
        <v>81</v>
      </c>
      <c r="D29" s="33"/>
      <c r="E29" s="31" t="s">
        <v>69</v>
      </c>
    </row>
    <row r="30" spans="1:5" ht="13.5" thickBot="1">
      <c r="A30" s="35" t="s">
        <v>75</v>
      </c>
      <c r="B30" s="33"/>
      <c r="C30" s="70" t="s">
        <v>82</v>
      </c>
      <c r="D30" s="33"/>
      <c r="E30" s="31" t="s">
        <v>70</v>
      </c>
    </row>
    <row r="31" spans="1:5" ht="13.5" thickBot="1">
      <c r="A31" s="35" t="s">
        <v>76</v>
      </c>
      <c r="B31" s="33"/>
      <c r="C31" s="70" t="s">
        <v>83</v>
      </c>
      <c r="D31" s="33" t="s">
        <v>37</v>
      </c>
      <c r="E31" s="31" t="s">
        <v>71</v>
      </c>
    </row>
    <row r="32" spans="1:5" ht="13.5" thickBot="1">
      <c r="A32" s="35" t="s">
        <v>77</v>
      </c>
      <c r="B32" s="33"/>
      <c r="C32" s="70" t="s">
        <v>84</v>
      </c>
      <c r="D32" s="33" t="s">
        <v>37</v>
      </c>
      <c r="E32" s="31" t="s">
        <v>72</v>
      </c>
    </row>
    <row r="33" spans="1:5" ht="13.5" thickBot="1">
      <c r="A33" s="35" t="s">
        <v>78</v>
      </c>
      <c r="B33" s="33"/>
      <c r="C33" s="70" t="s">
        <v>85</v>
      </c>
      <c r="D33" s="33" t="s">
        <v>37</v>
      </c>
      <c r="E33" s="71" t="s">
        <v>73</v>
      </c>
    </row>
    <row r="34" spans="1:5" ht="13.5" thickBot="1">
      <c r="A34" s="35" t="s">
        <v>79</v>
      </c>
      <c r="B34" s="33"/>
      <c r="C34" s="70" t="s">
        <v>86</v>
      </c>
      <c r="D34" s="33" t="s">
        <v>37</v>
      </c>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c r="C39" s="36" t="s">
        <v>29</v>
      </c>
      <c r="D39" s="33" t="s">
        <v>37</v>
      </c>
    </row>
    <row r="40" spans="1:4" ht="13.5" thickBot="1">
      <c r="A40" s="36" t="s">
        <v>30</v>
      </c>
      <c r="B40" s="33"/>
      <c r="C40" s="35" t="s">
        <v>31</v>
      </c>
      <c r="D40" s="33"/>
    </row>
    <row r="41" spans="1:4" ht="13.5" thickBot="1">
      <c r="A41" s="36" t="s">
        <v>32</v>
      </c>
      <c r="B41" s="33"/>
      <c r="C41" s="35" t="s">
        <v>33</v>
      </c>
      <c r="D41" s="33"/>
    </row>
    <row r="42" spans="1:4" ht="13.5" thickBot="1">
      <c r="A42" s="36" t="s">
        <v>40</v>
      </c>
      <c r="B42" s="33"/>
      <c r="C42" s="35" t="s">
        <v>215</v>
      </c>
      <c r="D42" s="33" t="s">
        <v>37</v>
      </c>
    </row>
    <row r="43" spans="1:4" ht="13.5" thickBot="1">
      <c r="A43" s="36"/>
      <c r="B43" s="84"/>
      <c r="C43" s="35" t="s">
        <v>25</v>
      </c>
      <c r="D43" s="33" t="s">
        <v>37</v>
      </c>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44.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1">
      <selection activeCell="C13" sqref="C13"/>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295</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sheetPr>
    <tabColor indexed="35"/>
  </sheetPr>
  <dimension ref="A11:E23"/>
  <sheetViews>
    <sheetView showGridLines="0" showRowColHeaders="0" showZeros="0" workbookViewId="0" topLeftCell="A37">
      <selection activeCell="E21" sqref="E21"/>
    </sheetView>
  </sheetViews>
  <sheetFormatPr defaultColWidth="9.140625" defaultRowHeight="12.75"/>
  <cols>
    <col min="1" max="1" width="32.28125" style="0" customWidth="1"/>
    <col min="2" max="2" width="11.421875" style="0" customWidth="1"/>
    <col min="3" max="3" width="11.57421875" style="0" customWidth="1"/>
    <col min="4" max="4" width="21.28125" style="0" customWidth="1"/>
    <col min="5" max="5" width="11.28125" style="0" customWidth="1"/>
    <col min="6" max="6" width="0.13671875" style="0" customWidth="1"/>
    <col min="7" max="255" width="0" style="0" hidden="1" customWidth="1"/>
    <col min="256" max="16384" width="2.00390625" style="0" customWidth="1"/>
  </cols>
  <sheetData>
    <row r="1" s="78" customFormat="1" ht="12.75"/>
    <row r="2" s="78" customFormat="1" ht="12.75"/>
    <row r="3" s="78" customFormat="1" ht="12.75"/>
    <row r="4" s="78" customFormat="1" ht="12.75"/>
    <row r="5" s="78" customFormat="1" ht="12.75"/>
    <row r="6" s="78" customFormat="1" ht="12.75"/>
    <row r="7" s="78" customFormat="1" ht="12.75"/>
    <row r="8" s="78" customFormat="1" ht="12.75"/>
    <row r="9" s="78" customFormat="1" ht="12.75"/>
    <row r="10" s="78" customFormat="1" ht="12.75"/>
    <row r="11" spans="1:5" s="78" customFormat="1" ht="12.75">
      <c r="A11" s="171" t="s">
        <v>59</v>
      </c>
      <c r="B11" s="171"/>
      <c r="C11" s="171"/>
      <c r="D11" s="171" t="s">
        <v>46</v>
      </c>
      <c r="E11" s="171" t="s">
        <v>60</v>
      </c>
    </row>
    <row r="12" spans="1:5" s="78" customFormat="1" ht="12.75">
      <c r="A12" s="171" t="s">
        <v>61</v>
      </c>
      <c r="B12" s="171" t="s">
        <v>62</v>
      </c>
      <c r="C12" s="171" t="s">
        <v>63</v>
      </c>
      <c r="D12" s="171" t="s">
        <v>64</v>
      </c>
      <c r="E12" s="171" t="s">
        <v>65</v>
      </c>
    </row>
    <row r="13" spans="1:5" s="78" customFormat="1" ht="12.75">
      <c r="A13" s="67"/>
      <c r="B13" s="61"/>
      <c r="C13" s="61"/>
      <c r="D13" s="62"/>
      <c r="E13" s="62">
        <f>SUM((B13+C13)*D13)</f>
        <v>0</v>
      </c>
    </row>
    <row r="14" spans="1:5" s="78" customFormat="1" ht="12.75">
      <c r="A14" s="67"/>
      <c r="B14" s="61"/>
      <c r="C14" s="61"/>
      <c r="D14" s="62"/>
      <c r="E14" s="62">
        <f>SUM((B14+C14)*D14)</f>
        <v>0</v>
      </c>
    </row>
    <row r="15" spans="1:5" s="78" customFormat="1" ht="12.75">
      <c r="A15" s="67"/>
      <c r="B15" s="61"/>
      <c r="C15" s="61"/>
      <c r="D15" s="62"/>
      <c r="E15" s="62">
        <f>SUM((B15+C15)*D15)</f>
        <v>0</v>
      </c>
    </row>
    <row r="16" spans="1:5" s="78" customFormat="1" ht="12.75">
      <c r="A16" s="68"/>
      <c r="B16" s="59"/>
      <c r="C16" s="59"/>
      <c r="D16" s="60"/>
      <c r="E16" s="62">
        <f>SUM((B16+C16)*D16)</f>
        <v>0</v>
      </c>
    </row>
    <row r="17" spans="1:5" s="78" customFormat="1" ht="12.75">
      <c r="A17" s="68"/>
      <c r="B17" s="59"/>
      <c r="C17" s="59"/>
      <c r="D17" s="60"/>
      <c r="E17" s="62">
        <f>SUM((B17+C17)*D17)</f>
        <v>0</v>
      </c>
    </row>
    <row r="18" spans="1:5" s="78" customFormat="1" ht="12.75">
      <c r="A18" s="173" t="s">
        <v>21</v>
      </c>
      <c r="B18" s="174">
        <f>SUM(B13:B17)</f>
        <v>0</v>
      </c>
      <c r="C18" s="174">
        <f>SUM(C13:C17)</f>
        <v>0</v>
      </c>
      <c r="D18" s="172"/>
      <c r="E18" s="175">
        <f>SUM(E13:E17)</f>
        <v>0</v>
      </c>
    </row>
    <row r="19" spans="1:5" s="78" customFormat="1" ht="12.75">
      <c r="A19" s="176"/>
      <c r="B19" s="177"/>
      <c r="C19" s="177"/>
      <c r="D19" s="177"/>
      <c r="E19" s="177"/>
    </row>
    <row r="20" spans="1:5" s="78" customFormat="1" ht="13.5" thickBot="1">
      <c r="A20" s="176"/>
      <c r="B20" s="177"/>
      <c r="C20" s="177"/>
      <c r="D20" s="177"/>
      <c r="E20" s="177"/>
    </row>
    <row r="21" spans="1:5" s="78" customFormat="1" ht="13.5" thickBot="1">
      <c r="A21" s="176"/>
      <c r="B21" s="177"/>
      <c r="D21" s="178" t="s">
        <v>37</v>
      </c>
      <c r="E21" s="58"/>
    </row>
    <row r="22" s="78" customFormat="1" ht="12.75">
      <c r="D22" s="178" t="s">
        <v>37</v>
      </c>
    </row>
    <row r="23" s="78" customFormat="1" ht="12.75">
      <c r="D23" s="178" t="s">
        <v>38</v>
      </c>
    </row>
    <row r="24" s="78" customFormat="1" ht="12.75"/>
    <row r="25" s="78" customFormat="1" ht="12.75"/>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row r="57" s="78" customFormat="1" ht="12.75"/>
  </sheetData>
  <sheetProtection password="CF0E" sheet="1" objects="1" scenarios="1" selectLockedCells="1"/>
  <dataValidations count="1">
    <dataValidation type="list" showInputMessage="1" showErrorMessage="1" sqref="E21">
      <formula1>$D$22:$D$23</formula1>
    </dataValidation>
  </dataValidations>
  <printOptions/>
  <pageMargins left="0.75" right="0.75" top="0.75" bottom="0.5" header="0.5" footer="0.5"/>
  <pageSetup horizontalDpi="600" verticalDpi="600" orientation="portrait" r:id="rId2"/>
  <headerFooter alignWithMargins="0">
    <oddFooter>&amp;L&amp;D&amp;C&amp;P&amp;R&amp;F</oddFooter>
  </headerFooter>
  <drawing r:id="rId1"/>
</worksheet>
</file>

<file path=xl/worksheets/sheet6.xml><?xml version="1.0" encoding="utf-8"?>
<worksheet xmlns="http://schemas.openxmlformats.org/spreadsheetml/2006/main" xmlns:r="http://schemas.openxmlformats.org/officeDocument/2006/relationships">
  <sheetPr>
    <tabColor indexed="35"/>
  </sheetPr>
  <dimension ref="A1:K331"/>
  <sheetViews>
    <sheetView showGridLines="0" showRowColHeaders="0" tabSelected="1" zoomScale="75" zoomScaleNormal="75" workbookViewId="0" topLeftCell="A1">
      <selection activeCell="H321" sqref="H321"/>
    </sheetView>
  </sheetViews>
  <sheetFormatPr defaultColWidth="9.140625" defaultRowHeight="12.75"/>
  <cols>
    <col min="1" max="1" width="0.85546875" style="0" customWidth="1"/>
    <col min="2" max="2" width="10.28125" style="0" bestFit="1" customWidth="1"/>
    <col min="3" max="3" width="7.7109375" style="0" bestFit="1" customWidth="1"/>
    <col min="4" max="4" width="7.8515625" style="0" customWidth="1"/>
    <col min="5" max="5" width="30.8515625" style="0" customWidth="1"/>
    <col min="6" max="6" width="17.28125" style="74" customWidth="1"/>
    <col min="7" max="7" width="38.57421875" style="73" customWidth="1"/>
    <col min="8" max="8" width="21.7109375" style="77" customWidth="1"/>
    <col min="9" max="9" width="4.57421875" style="0" customWidth="1"/>
    <col min="10" max="10" width="32.421875" style="0" hidden="1" customWidth="1"/>
    <col min="11" max="16384" width="0" style="0" hidden="1" customWidth="1"/>
  </cols>
  <sheetData>
    <row r="1" spans="1:9" ht="12.75">
      <c r="A1" s="78"/>
      <c r="B1" s="78"/>
      <c r="C1" s="78"/>
      <c r="D1" s="78"/>
      <c r="E1" s="78"/>
      <c r="F1" s="94"/>
      <c r="G1" s="95"/>
      <c r="H1" s="96"/>
      <c r="I1" s="78"/>
    </row>
    <row r="2" spans="1:9" ht="12.75">
      <c r="A2" s="78"/>
      <c r="B2" s="78"/>
      <c r="C2" s="78"/>
      <c r="D2" s="78"/>
      <c r="E2" s="78"/>
      <c r="F2" s="94"/>
      <c r="G2" s="95"/>
      <c r="H2" s="96"/>
      <c r="I2" s="78"/>
    </row>
    <row r="3" spans="1:9" ht="12.75">
      <c r="A3" s="78"/>
      <c r="B3" s="78"/>
      <c r="C3" s="78"/>
      <c r="D3" s="78"/>
      <c r="E3" s="78"/>
      <c r="F3" s="94"/>
      <c r="G3" s="95"/>
      <c r="H3" s="96"/>
      <c r="I3" s="78"/>
    </row>
    <row r="4" spans="1:9" ht="12.75">
      <c r="A4" s="78"/>
      <c r="B4" s="78"/>
      <c r="C4" s="78"/>
      <c r="D4" s="78"/>
      <c r="E4" s="78"/>
      <c r="F4" s="94"/>
      <c r="G4" s="95"/>
      <c r="H4" s="96"/>
      <c r="I4" s="78"/>
    </row>
    <row r="5" spans="1:9" ht="12.75">
      <c r="A5" s="78"/>
      <c r="B5" s="78"/>
      <c r="C5" s="78"/>
      <c r="D5" s="78"/>
      <c r="E5" s="78"/>
      <c r="F5" s="94"/>
      <c r="G5" s="95"/>
      <c r="H5" s="96"/>
      <c r="I5" s="78"/>
    </row>
    <row r="6" spans="1:9" ht="12.75">
      <c r="A6" s="78"/>
      <c r="B6" s="78"/>
      <c r="C6" s="78"/>
      <c r="D6" s="78"/>
      <c r="E6" s="78"/>
      <c r="F6" s="94"/>
      <c r="G6" s="95"/>
      <c r="H6" s="96"/>
      <c r="I6" s="78"/>
    </row>
    <row r="7" spans="1:9" ht="12.75">
      <c r="A7" s="78"/>
      <c r="B7" s="78"/>
      <c r="C7" s="78"/>
      <c r="D7" s="78"/>
      <c r="E7" s="78"/>
      <c r="F7" s="94"/>
      <c r="G7" s="95"/>
      <c r="H7" s="96"/>
      <c r="I7" s="78"/>
    </row>
    <row r="8" spans="1:9" ht="12.75">
      <c r="A8" s="78"/>
      <c r="B8" s="78"/>
      <c r="C8" s="78"/>
      <c r="D8" s="78"/>
      <c r="E8" s="78"/>
      <c r="F8" s="94"/>
      <c r="G8" s="95"/>
      <c r="H8" s="96"/>
      <c r="I8" s="78"/>
    </row>
    <row r="9" spans="1:9" ht="12.75">
      <c r="A9" s="78"/>
      <c r="B9" s="78"/>
      <c r="C9" s="78"/>
      <c r="D9" s="78"/>
      <c r="E9" s="78"/>
      <c r="F9" s="94"/>
      <c r="G9" s="95"/>
      <c r="H9" s="96"/>
      <c r="I9" s="78"/>
    </row>
    <row r="10" spans="1:9" ht="12.75">
      <c r="A10" s="78"/>
      <c r="B10" s="97" t="s">
        <v>41</v>
      </c>
      <c r="C10" s="78"/>
      <c r="D10" s="204" t="s">
        <v>241</v>
      </c>
      <c r="E10" s="205"/>
      <c r="F10" s="94"/>
      <c r="G10" s="95"/>
      <c r="H10" s="96"/>
      <c r="I10" s="78"/>
    </row>
    <row r="11" spans="1:9" ht="12.75">
      <c r="A11" s="78"/>
      <c r="B11" s="78"/>
      <c r="C11" s="78"/>
      <c r="D11" s="78"/>
      <c r="E11" s="78"/>
      <c r="F11" s="94"/>
      <c r="G11" s="95"/>
      <c r="H11" s="96"/>
      <c r="I11" s="78"/>
    </row>
    <row r="12" spans="1:9" ht="12.75">
      <c r="A12" s="78"/>
      <c r="B12" s="98" t="s">
        <v>95</v>
      </c>
      <c r="C12" s="98" t="s">
        <v>96</v>
      </c>
      <c r="D12" s="98" t="s">
        <v>97</v>
      </c>
      <c r="E12" s="98" t="s">
        <v>98</v>
      </c>
      <c r="F12" s="99" t="s">
        <v>99</v>
      </c>
      <c r="G12" s="100" t="s">
        <v>200</v>
      </c>
      <c r="H12" s="101" t="s">
        <v>16</v>
      </c>
      <c r="I12" s="78"/>
    </row>
    <row r="13" spans="1:11" ht="12.75">
      <c r="A13" s="78"/>
      <c r="B13" s="102"/>
      <c r="C13" s="102">
        <v>1000</v>
      </c>
      <c r="D13" s="102" t="s">
        <v>100</v>
      </c>
      <c r="E13" s="102"/>
      <c r="F13" s="103"/>
      <c r="G13" s="104"/>
      <c r="H13" s="105"/>
      <c r="I13" s="78"/>
      <c r="J13" s="12"/>
      <c r="K13" s="12"/>
    </row>
    <row r="14" spans="1:11" ht="12.75">
      <c r="A14" s="78"/>
      <c r="B14" s="98"/>
      <c r="C14" s="98"/>
      <c r="D14" s="98">
        <v>51000</v>
      </c>
      <c r="E14" s="98" t="s">
        <v>101</v>
      </c>
      <c r="F14" s="106"/>
      <c r="G14" s="107"/>
      <c r="H14" s="101"/>
      <c r="I14" s="78"/>
      <c r="J14" s="12"/>
      <c r="K14" s="12"/>
    </row>
    <row r="15" spans="1:11" ht="12.75">
      <c r="A15" s="78"/>
      <c r="B15" s="108">
        <v>24101</v>
      </c>
      <c r="C15" s="108">
        <v>1000</v>
      </c>
      <c r="D15" s="108" t="s">
        <v>102</v>
      </c>
      <c r="E15" s="108" t="s">
        <v>103</v>
      </c>
      <c r="F15" s="109" t="s">
        <v>104</v>
      </c>
      <c r="G15" s="110" t="s">
        <v>297</v>
      </c>
      <c r="H15" s="75">
        <v>2734763</v>
      </c>
      <c r="I15" s="78"/>
      <c r="J15" s="38"/>
      <c r="K15" s="57"/>
    </row>
    <row r="16" spans="1:11" ht="12.75">
      <c r="A16" s="78"/>
      <c r="B16" s="108">
        <v>24101</v>
      </c>
      <c r="C16" s="108">
        <v>1000</v>
      </c>
      <c r="D16" s="108" t="s">
        <v>102</v>
      </c>
      <c r="E16" s="108" t="s">
        <v>103</v>
      </c>
      <c r="F16" s="109" t="s">
        <v>105</v>
      </c>
      <c r="G16" s="110" t="s">
        <v>298</v>
      </c>
      <c r="H16" s="75"/>
      <c r="I16" s="78"/>
      <c r="J16" s="12"/>
      <c r="K16" s="12"/>
    </row>
    <row r="17" spans="1:11" ht="12.75">
      <c r="A17" s="78"/>
      <c r="B17" s="108">
        <v>24101</v>
      </c>
      <c r="C17" s="108">
        <v>1000</v>
      </c>
      <c r="D17" s="108" t="s">
        <v>102</v>
      </c>
      <c r="E17" s="108" t="s">
        <v>103</v>
      </c>
      <c r="F17" s="109" t="s">
        <v>106</v>
      </c>
      <c r="G17" s="110" t="s">
        <v>297</v>
      </c>
      <c r="H17" s="75"/>
      <c r="I17" s="78"/>
      <c r="J17" s="12"/>
      <c r="K17" s="12"/>
    </row>
    <row r="18" spans="1:9" ht="12.75">
      <c r="A18" s="78"/>
      <c r="B18" s="108">
        <v>24101</v>
      </c>
      <c r="C18" s="108">
        <v>1000</v>
      </c>
      <c r="D18" s="108" t="s">
        <v>102</v>
      </c>
      <c r="E18" s="108" t="s">
        <v>103</v>
      </c>
      <c r="F18" s="109" t="s">
        <v>107</v>
      </c>
      <c r="G18" s="110" t="s">
        <v>297</v>
      </c>
      <c r="H18" s="75"/>
      <c r="I18" s="78"/>
    </row>
    <row r="19" spans="1:9" ht="12.75">
      <c r="A19" s="78"/>
      <c r="B19" s="108"/>
      <c r="C19" s="108"/>
      <c r="D19" s="108"/>
      <c r="E19" s="108"/>
      <c r="F19" s="109"/>
      <c r="G19" s="110"/>
      <c r="H19" s="75"/>
      <c r="I19" s="78"/>
    </row>
    <row r="20" spans="1:9" s="72" customFormat="1" ht="12.75">
      <c r="A20" s="197"/>
      <c r="B20" s="108">
        <v>24101</v>
      </c>
      <c r="C20" s="108" t="s">
        <v>108</v>
      </c>
      <c r="D20" s="108" t="s">
        <v>109</v>
      </c>
      <c r="E20" s="108" t="s">
        <v>110</v>
      </c>
      <c r="F20" s="111" t="s">
        <v>111</v>
      </c>
      <c r="G20" s="110" t="s">
        <v>201</v>
      </c>
      <c r="H20" s="75"/>
      <c r="I20" s="197"/>
    </row>
    <row r="21" spans="1:9" ht="12.75">
      <c r="A21" s="78"/>
      <c r="B21" s="108"/>
      <c r="C21" s="108"/>
      <c r="D21" s="108"/>
      <c r="E21" s="108"/>
      <c r="F21" s="109"/>
      <c r="G21" s="110"/>
      <c r="H21" s="75"/>
      <c r="I21" s="78"/>
    </row>
    <row r="22" spans="1:9" ht="12.75">
      <c r="A22" s="78"/>
      <c r="B22" s="108">
        <v>24101</v>
      </c>
      <c r="C22" s="108" t="s">
        <v>108</v>
      </c>
      <c r="D22" s="108" t="s">
        <v>112</v>
      </c>
      <c r="E22" s="108" t="s">
        <v>113</v>
      </c>
      <c r="F22" s="109" t="s">
        <v>114</v>
      </c>
      <c r="G22" s="110" t="s">
        <v>202</v>
      </c>
      <c r="H22" s="75"/>
      <c r="I22" s="78"/>
    </row>
    <row r="23" spans="1:9" ht="12.75">
      <c r="A23" s="78"/>
      <c r="B23" s="108">
        <v>24101</v>
      </c>
      <c r="C23" s="108" t="s">
        <v>108</v>
      </c>
      <c r="D23" s="108" t="s">
        <v>112</v>
      </c>
      <c r="E23" s="108" t="s">
        <v>113</v>
      </c>
      <c r="F23" s="109" t="s">
        <v>105</v>
      </c>
      <c r="G23" s="110" t="s">
        <v>203</v>
      </c>
      <c r="H23" s="75"/>
      <c r="I23" s="78"/>
    </row>
    <row r="24" spans="1:9" ht="12.75">
      <c r="A24" s="78"/>
      <c r="B24" s="98"/>
      <c r="C24" s="98"/>
      <c r="D24" s="98">
        <v>52000</v>
      </c>
      <c r="E24" s="98" t="s">
        <v>115</v>
      </c>
      <c r="F24" s="106"/>
      <c r="G24" s="107"/>
      <c r="H24" s="112"/>
      <c r="I24" s="78"/>
    </row>
    <row r="25" spans="1:9" ht="12.75">
      <c r="A25" s="78"/>
      <c r="B25" s="113">
        <v>24101</v>
      </c>
      <c r="C25" s="113" t="s">
        <v>108</v>
      </c>
      <c r="D25" s="113" t="s">
        <v>116</v>
      </c>
      <c r="E25" s="113" t="s">
        <v>117</v>
      </c>
      <c r="F25" s="109" t="s">
        <v>114</v>
      </c>
      <c r="G25" s="110" t="s">
        <v>297</v>
      </c>
      <c r="H25" s="76">
        <v>175000</v>
      </c>
      <c r="I25" s="78"/>
    </row>
    <row r="26" spans="1:9" ht="12.75">
      <c r="A26" s="78"/>
      <c r="B26" s="113">
        <v>24101</v>
      </c>
      <c r="C26" s="113" t="s">
        <v>108</v>
      </c>
      <c r="D26" s="113" t="s">
        <v>116</v>
      </c>
      <c r="E26" s="113" t="s">
        <v>117</v>
      </c>
      <c r="F26" s="109" t="s">
        <v>105</v>
      </c>
      <c r="G26" s="110" t="s">
        <v>298</v>
      </c>
      <c r="H26" s="76"/>
      <c r="I26" s="78"/>
    </row>
    <row r="27" spans="1:9" ht="12.75">
      <c r="A27" s="78"/>
      <c r="B27" s="113"/>
      <c r="C27" s="113"/>
      <c r="D27" s="113"/>
      <c r="E27" s="113"/>
      <c r="F27" s="109"/>
      <c r="G27" s="110"/>
      <c r="H27" s="76"/>
      <c r="I27" s="78"/>
    </row>
    <row r="28" spans="1:9" ht="12.75">
      <c r="A28" s="78"/>
      <c r="B28" s="113">
        <v>24101</v>
      </c>
      <c r="C28" s="113" t="s">
        <v>108</v>
      </c>
      <c r="D28" s="113" t="s">
        <v>118</v>
      </c>
      <c r="E28" s="113" t="s">
        <v>119</v>
      </c>
      <c r="F28" s="109" t="s">
        <v>114</v>
      </c>
      <c r="G28" s="110" t="s">
        <v>297</v>
      </c>
      <c r="H28" s="76">
        <v>50000</v>
      </c>
      <c r="I28" s="78"/>
    </row>
    <row r="29" spans="1:9" ht="12.75">
      <c r="A29" s="78"/>
      <c r="B29" s="113">
        <v>24101</v>
      </c>
      <c r="C29" s="113" t="s">
        <v>108</v>
      </c>
      <c r="D29" s="113" t="s">
        <v>118</v>
      </c>
      <c r="E29" s="113" t="s">
        <v>119</v>
      </c>
      <c r="F29" s="109" t="s">
        <v>105</v>
      </c>
      <c r="G29" s="110" t="s">
        <v>298</v>
      </c>
      <c r="H29" s="76"/>
      <c r="I29" s="78"/>
    </row>
    <row r="30" spans="1:9" ht="12.75">
      <c r="A30" s="78"/>
      <c r="B30" s="113"/>
      <c r="C30" s="113"/>
      <c r="D30" s="113"/>
      <c r="E30" s="113"/>
      <c r="F30" s="109"/>
      <c r="G30" s="110"/>
      <c r="H30" s="76"/>
      <c r="I30" s="78"/>
    </row>
    <row r="31" spans="1:9" ht="12.75">
      <c r="A31" s="78"/>
      <c r="B31" s="113">
        <v>24101</v>
      </c>
      <c r="C31" s="113" t="s">
        <v>108</v>
      </c>
      <c r="D31" s="113" t="s">
        <v>120</v>
      </c>
      <c r="E31" s="113" t="s">
        <v>121</v>
      </c>
      <c r="F31" s="109" t="s">
        <v>114</v>
      </c>
      <c r="G31" s="110" t="s">
        <v>297</v>
      </c>
      <c r="H31" s="76">
        <v>175000</v>
      </c>
      <c r="I31" s="78"/>
    </row>
    <row r="32" spans="1:9" ht="12.75">
      <c r="A32" s="78"/>
      <c r="B32" s="113">
        <v>24101</v>
      </c>
      <c r="C32" s="113" t="s">
        <v>108</v>
      </c>
      <c r="D32" s="113" t="s">
        <v>120</v>
      </c>
      <c r="E32" s="113" t="s">
        <v>121</v>
      </c>
      <c r="F32" s="109" t="s">
        <v>105</v>
      </c>
      <c r="G32" s="110" t="s">
        <v>298</v>
      </c>
      <c r="H32" s="76"/>
      <c r="I32" s="78"/>
    </row>
    <row r="33" spans="1:9" ht="12.75">
      <c r="A33" s="78"/>
      <c r="B33" s="113"/>
      <c r="C33" s="113"/>
      <c r="D33" s="113"/>
      <c r="E33" s="113"/>
      <c r="F33" s="109"/>
      <c r="G33" s="114"/>
      <c r="H33" s="76"/>
      <c r="I33" s="78"/>
    </row>
    <row r="34" spans="1:9" ht="12.75">
      <c r="A34" s="78"/>
      <c r="B34" s="113">
        <v>24101</v>
      </c>
      <c r="C34" s="113" t="s">
        <v>108</v>
      </c>
      <c r="D34" s="113" t="s">
        <v>122</v>
      </c>
      <c r="E34" s="113" t="s">
        <v>123</v>
      </c>
      <c r="F34" s="109" t="s">
        <v>114</v>
      </c>
      <c r="G34" s="110" t="s">
        <v>297</v>
      </c>
      <c r="H34" s="76">
        <v>39655</v>
      </c>
      <c r="I34" s="78"/>
    </row>
    <row r="35" spans="1:9" ht="12.75">
      <c r="A35" s="78"/>
      <c r="B35" s="113">
        <v>24101</v>
      </c>
      <c r="C35" s="113" t="s">
        <v>108</v>
      </c>
      <c r="D35" s="113" t="s">
        <v>122</v>
      </c>
      <c r="E35" s="113" t="s">
        <v>123</v>
      </c>
      <c r="F35" s="109" t="s">
        <v>105</v>
      </c>
      <c r="G35" s="110" t="s">
        <v>298</v>
      </c>
      <c r="H35" s="76"/>
      <c r="I35" s="78"/>
    </row>
    <row r="36" spans="1:9" ht="12.75">
      <c r="A36" s="78"/>
      <c r="B36" s="113"/>
      <c r="C36" s="113"/>
      <c r="D36" s="113"/>
      <c r="E36" s="113"/>
      <c r="F36" s="109"/>
      <c r="G36" s="114"/>
      <c r="H36" s="76"/>
      <c r="I36" s="78"/>
    </row>
    <row r="37" spans="1:9" ht="12.75">
      <c r="A37" s="78"/>
      <c r="B37" s="113">
        <v>24101</v>
      </c>
      <c r="C37" s="113" t="s">
        <v>108</v>
      </c>
      <c r="D37" s="113" t="s">
        <v>124</v>
      </c>
      <c r="E37" s="113" t="s">
        <v>125</v>
      </c>
      <c r="F37" s="109" t="s">
        <v>114</v>
      </c>
      <c r="G37" s="114" t="s">
        <v>299</v>
      </c>
      <c r="H37" s="76">
        <v>225000</v>
      </c>
      <c r="I37" s="78"/>
    </row>
    <row r="38" spans="1:9" ht="12.75">
      <c r="A38" s="78"/>
      <c r="B38" s="113">
        <v>24101</v>
      </c>
      <c r="C38" s="113" t="s">
        <v>108</v>
      </c>
      <c r="D38" s="113" t="s">
        <v>124</v>
      </c>
      <c r="E38" s="113" t="s">
        <v>125</v>
      </c>
      <c r="F38" s="109" t="s">
        <v>105</v>
      </c>
      <c r="G38" s="114" t="s">
        <v>300</v>
      </c>
      <c r="H38" s="76"/>
      <c r="I38" s="78"/>
    </row>
    <row r="39" spans="1:9" ht="12.75">
      <c r="A39" s="78"/>
      <c r="B39" s="113"/>
      <c r="C39" s="113"/>
      <c r="D39" s="113"/>
      <c r="E39" s="113"/>
      <c r="F39" s="109"/>
      <c r="G39" s="114"/>
      <c r="H39" s="76"/>
      <c r="I39" s="78"/>
    </row>
    <row r="40" spans="1:9" ht="12.75">
      <c r="A40" s="78"/>
      <c r="B40" s="113">
        <v>24101</v>
      </c>
      <c r="C40" s="113" t="s">
        <v>108</v>
      </c>
      <c r="D40" s="113" t="s">
        <v>126</v>
      </c>
      <c r="E40" s="113" t="s">
        <v>127</v>
      </c>
      <c r="F40" s="109" t="s">
        <v>114</v>
      </c>
      <c r="G40" s="114" t="s">
        <v>299</v>
      </c>
      <c r="H40" s="76">
        <v>3600</v>
      </c>
      <c r="I40" s="78"/>
    </row>
    <row r="41" spans="1:9" ht="12.75">
      <c r="A41" s="78"/>
      <c r="B41" s="113">
        <v>24101</v>
      </c>
      <c r="C41" s="113" t="s">
        <v>108</v>
      </c>
      <c r="D41" s="113" t="s">
        <v>126</v>
      </c>
      <c r="E41" s="113" t="s">
        <v>127</v>
      </c>
      <c r="F41" s="109" t="s">
        <v>105</v>
      </c>
      <c r="G41" s="114" t="s">
        <v>300</v>
      </c>
      <c r="H41" s="76"/>
      <c r="I41" s="78"/>
    </row>
    <row r="42" spans="1:9" ht="12.75">
      <c r="A42" s="78"/>
      <c r="B42" s="113"/>
      <c r="C42" s="113"/>
      <c r="D42" s="113"/>
      <c r="E42" s="113"/>
      <c r="F42" s="109"/>
      <c r="G42" s="114"/>
      <c r="H42" s="76"/>
      <c r="I42" s="78"/>
    </row>
    <row r="43" spans="1:9" ht="12.75">
      <c r="A43" s="78"/>
      <c r="B43" s="113">
        <v>24101</v>
      </c>
      <c r="C43" s="113" t="s">
        <v>108</v>
      </c>
      <c r="D43" s="113" t="s">
        <v>128</v>
      </c>
      <c r="E43" s="113" t="s">
        <v>129</v>
      </c>
      <c r="F43" s="109" t="s">
        <v>114</v>
      </c>
      <c r="G43" s="114" t="s">
        <v>299</v>
      </c>
      <c r="H43" s="76">
        <v>20000</v>
      </c>
      <c r="I43" s="78"/>
    </row>
    <row r="44" spans="1:9" ht="12.75">
      <c r="A44" s="78"/>
      <c r="B44" s="113">
        <v>24101</v>
      </c>
      <c r="C44" s="113" t="s">
        <v>108</v>
      </c>
      <c r="D44" s="113" t="s">
        <v>128</v>
      </c>
      <c r="E44" s="113" t="s">
        <v>129</v>
      </c>
      <c r="F44" s="109" t="s">
        <v>105</v>
      </c>
      <c r="G44" s="114" t="s">
        <v>300</v>
      </c>
      <c r="H44" s="76"/>
      <c r="I44" s="78"/>
    </row>
    <row r="45" spans="1:9" ht="12.75">
      <c r="A45" s="78"/>
      <c r="B45" s="113"/>
      <c r="C45" s="113"/>
      <c r="D45" s="113"/>
      <c r="E45" s="113"/>
      <c r="F45" s="109"/>
      <c r="G45" s="114"/>
      <c r="H45" s="76"/>
      <c r="I45" s="78"/>
    </row>
    <row r="46" spans="1:9" ht="12.75">
      <c r="A46" s="78"/>
      <c r="B46" s="113">
        <v>24101</v>
      </c>
      <c r="C46" s="113" t="s">
        <v>108</v>
      </c>
      <c r="D46" s="113">
        <v>52314</v>
      </c>
      <c r="E46" s="113" t="s">
        <v>130</v>
      </c>
      <c r="F46" s="109" t="s">
        <v>114</v>
      </c>
      <c r="G46" s="114" t="s">
        <v>299</v>
      </c>
      <c r="H46" s="76"/>
      <c r="I46" s="78"/>
    </row>
    <row r="47" spans="1:9" ht="12.75">
      <c r="A47" s="78"/>
      <c r="B47" s="113">
        <v>24101</v>
      </c>
      <c r="C47" s="113" t="s">
        <v>108</v>
      </c>
      <c r="D47" s="113">
        <v>52314</v>
      </c>
      <c r="E47" s="113" t="s">
        <v>130</v>
      </c>
      <c r="F47" s="109" t="s">
        <v>105</v>
      </c>
      <c r="G47" s="114" t="s">
        <v>300</v>
      </c>
      <c r="H47" s="76"/>
      <c r="I47" s="78"/>
    </row>
    <row r="48" spans="1:9" ht="12.75">
      <c r="A48" s="78"/>
      <c r="B48" s="113"/>
      <c r="C48" s="113"/>
      <c r="D48" s="113"/>
      <c r="E48" s="113"/>
      <c r="F48" s="109"/>
      <c r="G48" s="114"/>
      <c r="H48" s="76"/>
      <c r="I48" s="78"/>
    </row>
    <row r="49" spans="1:9" ht="12.75">
      <c r="A49" s="78"/>
      <c r="B49" s="113">
        <v>24101</v>
      </c>
      <c r="C49" s="113" t="s">
        <v>108</v>
      </c>
      <c r="D49" s="113" t="s">
        <v>131</v>
      </c>
      <c r="E49" s="113" t="s">
        <v>132</v>
      </c>
      <c r="F49" s="109" t="s">
        <v>114</v>
      </c>
      <c r="G49" s="114" t="s">
        <v>299</v>
      </c>
      <c r="H49" s="76">
        <v>5000</v>
      </c>
      <c r="I49" s="78"/>
    </row>
    <row r="50" spans="1:9" ht="12.75">
      <c r="A50" s="78"/>
      <c r="B50" s="113">
        <v>24101</v>
      </c>
      <c r="C50" s="113" t="s">
        <v>108</v>
      </c>
      <c r="D50" s="113" t="s">
        <v>131</v>
      </c>
      <c r="E50" s="113" t="s">
        <v>132</v>
      </c>
      <c r="F50" s="109" t="s">
        <v>105</v>
      </c>
      <c r="G50" s="114" t="s">
        <v>300</v>
      </c>
      <c r="H50" s="76"/>
      <c r="I50" s="78"/>
    </row>
    <row r="51" spans="1:9" ht="12.75">
      <c r="A51" s="78"/>
      <c r="B51" s="113"/>
      <c r="C51" s="113"/>
      <c r="D51" s="113"/>
      <c r="E51" s="113"/>
      <c r="F51" s="109"/>
      <c r="G51" s="114"/>
      <c r="H51" s="76"/>
      <c r="I51" s="78"/>
    </row>
    <row r="52" spans="1:9" ht="12.75">
      <c r="A52" s="78"/>
      <c r="B52" s="113">
        <v>24101</v>
      </c>
      <c r="C52" s="113" t="s">
        <v>108</v>
      </c>
      <c r="D52" s="113" t="s">
        <v>133</v>
      </c>
      <c r="E52" s="113" t="s">
        <v>134</v>
      </c>
      <c r="F52" s="109" t="s">
        <v>114</v>
      </c>
      <c r="G52" s="114" t="s">
        <v>299</v>
      </c>
      <c r="H52" s="76"/>
      <c r="I52" s="78"/>
    </row>
    <row r="53" spans="1:9" ht="12.75">
      <c r="A53" s="78"/>
      <c r="B53" s="113">
        <v>24101</v>
      </c>
      <c r="C53" s="113" t="s">
        <v>108</v>
      </c>
      <c r="D53" s="113" t="s">
        <v>133</v>
      </c>
      <c r="E53" s="113" t="s">
        <v>134</v>
      </c>
      <c r="F53" s="109" t="s">
        <v>105</v>
      </c>
      <c r="G53" s="114" t="s">
        <v>300</v>
      </c>
      <c r="H53" s="76"/>
      <c r="I53" s="78"/>
    </row>
    <row r="54" spans="1:9" s="72" customFormat="1" ht="12.75">
      <c r="A54" s="197"/>
      <c r="B54" s="113"/>
      <c r="C54" s="113"/>
      <c r="D54" s="113"/>
      <c r="E54" s="113"/>
      <c r="F54" s="111"/>
      <c r="G54" s="114"/>
      <c r="H54" s="76"/>
      <c r="I54" s="197"/>
    </row>
    <row r="55" spans="1:9" s="72" customFormat="1" ht="12.75">
      <c r="A55" s="197"/>
      <c r="B55" s="113">
        <v>24101</v>
      </c>
      <c r="C55" s="113" t="s">
        <v>108</v>
      </c>
      <c r="D55" s="113" t="s">
        <v>135</v>
      </c>
      <c r="E55" s="113" t="s">
        <v>136</v>
      </c>
      <c r="F55" s="111" t="s">
        <v>114</v>
      </c>
      <c r="G55" s="114" t="s">
        <v>299</v>
      </c>
      <c r="H55" s="76">
        <v>5000</v>
      </c>
      <c r="I55" s="197"/>
    </row>
    <row r="56" spans="1:9" s="72" customFormat="1" ht="12.75">
      <c r="A56" s="197"/>
      <c r="B56" s="113">
        <v>24101</v>
      </c>
      <c r="C56" s="113" t="s">
        <v>108</v>
      </c>
      <c r="D56" s="113" t="s">
        <v>135</v>
      </c>
      <c r="E56" s="113" t="s">
        <v>136</v>
      </c>
      <c r="F56" s="111" t="s">
        <v>105</v>
      </c>
      <c r="G56" s="114" t="s">
        <v>300</v>
      </c>
      <c r="H56" s="76"/>
      <c r="I56" s="197"/>
    </row>
    <row r="57" spans="1:9" s="72" customFormat="1" ht="12.75">
      <c r="A57" s="197"/>
      <c r="B57" s="113"/>
      <c r="C57" s="113"/>
      <c r="D57" s="113"/>
      <c r="E57" s="113"/>
      <c r="F57" s="111"/>
      <c r="G57" s="114"/>
      <c r="H57" s="76"/>
      <c r="I57" s="197"/>
    </row>
    <row r="58" spans="1:9" s="72" customFormat="1" ht="12.75">
      <c r="A58" s="197"/>
      <c r="B58" s="113">
        <v>24101</v>
      </c>
      <c r="C58" s="113" t="s">
        <v>108</v>
      </c>
      <c r="D58" s="113" t="s">
        <v>137</v>
      </c>
      <c r="E58" s="113" t="s">
        <v>138</v>
      </c>
      <c r="F58" s="111" t="s">
        <v>114</v>
      </c>
      <c r="G58" s="114" t="s">
        <v>301</v>
      </c>
      <c r="H58" s="76">
        <v>40000</v>
      </c>
      <c r="I58" s="197"/>
    </row>
    <row r="59" spans="1:9" s="72" customFormat="1" ht="12.75">
      <c r="A59" s="197"/>
      <c r="B59" s="113">
        <v>24101</v>
      </c>
      <c r="C59" s="113" t="s">
        <v>108</v>
      </c>
      <c r="D59" s="113" t="s">
        <v>137</v>
      </c>
      <c r="E59" s="113" t="s">
        <v>138</v>
      </c>
      <c r="F59" s="111" t="s">
        <v>105</v>
      </c>
      <c r="G59" s="114" t="s">
        <v>302</v>
      </c>
      <c r="H59" s="76"/>
      <c r="I59" s="197"/>
    </row>
    <row r="60" spans="1:9" s="72" customFormat="1" ht="12.75">
      <c r="A60" s="197"/>
      <c r="B60" s="113"/>
      <c r="C60" s="113"/>
      <c r="D60" s="113"/>
      <c r="E60" s="113"/>
      <c r="F60" s="111"/>
      <c r="G60" s="114"/>
      <c r="H60" s="76"/>
      <c r="I60" s="197"/>
    </row>
    <row r="61" spans="1:9" s="72" customFormat="1" ht="12.75">
      <c r="A61" s="197"/>
      <c r="B61" s="113">
        <v>24101</v>
      </c>
      <c r="C61" s="113" t="s">
        <v>108</v>
      </c>
      <c r="D61" s="113" t="s">
        <v>139</v>
      </c>
      <c r="E61" s="113" t="s">
        <v>140</v>
      </c>
      <c r="F61" s="111" t="s">
        <v>114</v>
      </c>
      <c r="G61" s="114" t="s">
        <v>301</v>
      </c>
      <c r="H61" s="76">
        <v>2000</v>
      </c>
      <c r="I61" s="197"/>
    </row>
    <row r="62" spans="1:9" s="72" customFormat="1" ht="12.75">
      <c r="A62" s="197"/>
      <c r="B62" s="113">
        <v>24101</v>
      </c>
      <c r="C62" s="113" t="s">
        <v>108</v>
      </c>
      <c r="D62" s="113" t="s">
        <v>139</v>
      </c>
      <c r="E62" s="113" t="s">
        <v>140</v>
      </c>
      <c r="F62" s="111" t="s">
        <v>105</v>
      </c>
      <c r="G62" s="114" t="s">
        <v>302</v>
      </c>
      <c r="H62" s="76"/>
      <c r="I62" s="197"/>
    </row>
    <row r="63" spans="1:9" s="72" customFormat="1" ht="12.75">
      <c r="A63" s="197"/>
      <c r="B63" s="113"/>
      <c r="C63" s="113"/>
      <c r="D63" s="113"/>
      <c r="E63" s="113"/>
      <c r="F63" s="111"/>
      <c r="G63" s="114"/>
      <c r="H63" s="76"/>
      <c r="I63" s="197"/>
    </row>
    <row r="64" spans="1:9" s="72" customFormat="1" ht="12.75">
      <c r="A64" s="197"/>
      <c r="B64" s="113">
        <v>24101</v>
      </c>
      <c r="C64" s="113" t="s">
        <v>108</v>
      </c>
      <c r="D64" s="113" t="s">
        <v>141</v>
      </c>
      <c r="E64" s="113" t="s">
        <v>142</v>
      </c>
      <c r="F64" s="111" t="s">
        <v>114</v>
      </c>
      <c r="G64" s="114" t="s">
        <v>206</v>
      </c>
      <c r="H64" s="76"/>
      <c r="I64" s="197"/>
    </row>
    <row r="65" spans="1:9" s="72" customFormat="1" ht="12.75">
      <c r="A65" s="197"/>
      <c r="B65" s="113">
        <v>24101</v>
      </c>
      <c r="C65" s="113" t="s">
        <v>108</v>
      </c>
      <c r="D65" s="113" t="s">
        <v>141</v>
      </c>
      <c r="E65" s="113" t="s">
        <v>142</v>
      </c>
      <c r="F65" s="111" t="s">
        <v>105</v>
      </c>
      <c r="G65" s="114" t="s">
        <v>207</v>
      </c>
      <c r="H65" s="76"/>
      <c r="I65" s="197"/>
    </row>
    <row r="66" spans="1:9" s="72" customFormat="1" ht="12.75">
      <c r="A66" s="197"/>
      <c r="B66" s="113"/>
      <c r="C66" s="113"/>
      <c r="D66" s="113"/>
      <c r="E66" s="113"/>
      <c r="F66" s="111"/>
      <c r="G66" s="114"/>
      <c r="H66" s="76"/>
      <c r="I66" s="197"/>
    </row>
    <row r="67" spans="1:9" s="72" customFormat="1" ht="12.75">
      <c r="A67" s="197"/>
      <c r="B67" s="113">
        <v>24101</v>
      </c>
      <c r="C67" s="113" t="s">
        <v>108</v>
      </c>
      <c r="D67" s="113" t="s">
        <v>143</v>
      </c>
      <c r="E67" s="113" t="s">
        <v>144</v>
      </c>
      <c r="F67" s="111" t="s">
        <v>114</v>
      </c>
      <c r="G67" s="114" t="s">
        <v>299</v>
      </c>
      <c r="H67" s="76"/>
      <c r="I67" s="197"/>
    </row>
    <row r="68" spans="1:9" s="72" customFormat="1" ht="12.75">
      <c r="A68" s="197"/>
      <c r="B68" s="113">
        <v>24101</v>
      </c>
      <c r="C68" s="113" t="s">
        <v>108</v>
      </c>
      <c r="D68" s="113" t="s">
        <v>143</v>
      </c>
      <c r="E68" s="113" t="s">
        <v>144</v>
      </c>
      <c r="F68" s="111" t="s">
        <v>105</v>
      </c>
      <c r="G68" s="114" t="s">
        <v>300</v>
      </c>
      <c r="H68" s="76"/>
      <c r="I68" s="197"/>
    </row>
    <row r="69" spans="1:9" s="72" customFormat="1" ht="12.75">
      <c r="A69" s="197"/>
      <c r="B69" s="113"/>
      <c r="C69" s="113"/>
      <c r="D69" s="113"/>
      <c r="E69" s="113"/>
      <c r="F69" s="111"/>
      <c r="G69" s="114"/>
      <c r="H69" s="76"/>
      <c r="I69" s="197"/>
    </row>
    <row r="70" spans="1:9" s="72" customFormat="1" ht="12.75">
      <c r="A70" s="197"/>
      <c r="B70" s="113">
        <v>24101</v>
      </c>
      <c r="C70" s="113" t="s">
        <v>108</v>
      </c>
      <c r="D70" s="113" t="s">
        <v>145</v>
      </c>
      <c r="E70" s="113" t="s">
        <v>146</v>
      </c>
      <c r="F70" s="111" t="s">
        <v>114</v>
      </c>
      <c r="G70" s="114" t="s">
        <v>204</v>
      </c>
      <c r="H70" s="76"/>
      <c r="I70" s="197"/>
    </row>
    <row r="71" spans="1:9" s="72" customFormat="1" ht="12.75">
      <c r="A71" s="197"/>
      <c r="B71" s="113">
        <v>24101</v>
      </c>
      <c r="C71" s="113" t="s">
        <v>108</v>
      </c>
      <c r="D71" s="113" t="s">
        <v>145</v>
      </c>
      <c r="E71" s="113" t="s">
        <v>146</v>
      </c>
      <c r="F71" s="111" t="s">
        <v>105</v>
      </c>
      <c r="G71" s="114" t="s">
        <v>205</v>
      </c>
      <c r="H71" s="76"/>
      <c r="I71" s="197"/>
    </row>
    <row r="72" spans="1:9" s="72" customFormat="1" ht="12.75">
      <c r="A72" s="197"/>
      <c r="B72" s="113"/>
      <c r="C72" s="113"/>
      <c r="D72" s="113"/>
      <c r="E72" s="113"/>
      <c r="F72" s="111"/>
      <c r="G72" s="114"/>
      <c r="H72" s="76"/>
      <c r="I72" s="197"/>
    </row>
    <row r="73" spans="1:9" s="72" customFormat="1" ht="12.75">
      <c r="A73" s="197"/>
      <c r="B73" s="113">
        <v>24101</v>
      </c>
      <c r="C73" s="113" t="s">
        <v>108</v>
      </c>
      <c r="D73" s="113" t="s">
        <v>147</v>
      </c>
      <c r="E73" s="113" t="s">
        <v>148</v>
      </c>
      <c r="F73" s="111" t="s">
        <v>114</v>
      </c>
      <c r="G73" s="114" t="s">
        <v>301</v>
      </c>
      <c r="H73" s="76"/>
      <c r="I73" s="197"/>
    </row>
    <row r="74" spans="1:9" s="72" customFormat="1" ht="12.75">
      <c r="A74" s="197"/>
      <c r="B74" s="113">
        <v>24101</v>
      </c>
      <c r="C74" s="113" t="s">
        <v>108</v>
      </c>
      <c r="D74" s="113" t="s">
        <v>147</v>
      </c>
      <c r="E74" s="113" t="s">
        <v>148</v>
      </c>
      <c r="F74" s="111" t="s">
        <v>105</v>
      </c>
      <c r="G74" s="114" t="s">
        <v>302</v>
      </c>
      <c r="H74" s="76"/>
      <c r="I74" s="197"/>
    </row>
    <row r="75" spans="1:9" s="72" customFormat="1" ht="12.75">
      <c r="A75" s="197"/>
      <c r="B75" s="113"/>
      <c r="C75" s="113"/>
      <c r="D75" s="113"/>
      <c r="E75" s="113"/>
      <c r="F75" s="111"/>
      <c r="G75" s="114"/>
      <c r="H75" s="76"/>
      <c r="I75" s="197"/>
    </row>
    <row r="76" spans="1:9" s="72" customFormat="1" ht="12.75">
      <c r="A76" s="197"/>
      <c r="B76" s="113">
        <v>24101</v>
      </c>
      <c r="C76" s="113" t="s">
        <v>108</v>
      </c>
      <c r="D76" s="113" t="s">
        <v>149</v>
      </c>
      <c r="E76" s="113" t="s">
        <v>150</v>
      </c>
      <c r="F76" s="111" t="s">
        <v>114</v>
      </c>
      <c r="G76" s="114" t="s">
        <v>299</v>
      </c>
      <c r="H76" s="76"/>
      <c r="I76" s="197"/>
    </row>
    <row r="77" spans="1:9" s="72" customFormat="1" ht="12.75">
      <c r="A77" s="197"/>
      <c r="B77" s="113">
        <v>24101</v>
      </c>
      <c r="C77" s="113" t="s">
        <v>108</v>
      </c>
      <c r="D77" s="113" t="s">
        <v>149</v>
      </c>
      <c r="E77" s="113" t="s">
        <v>150</v>
      </c>
      <c r="F77" s="111" t="s">
        <v>105</v>
      </c>
      <c r="G77" s="114" t="s">
        <v>300</v>
      </c>
      <c r="H77" s="76"/>
      <c r="I77" s="197"/>
    </row>
    <row r="78" spans="1:9" ht="12.75">
      <c r="A78" s="78"/>
      <c r="B78" s="98"/>
      <c r="C78" s="98"/>
      <c r="D78" s="98">
        <v>53000</v>
      </c>
      <c r="E78" s="98" t="s">
        <v>151</v>
      </c>
      <c r="F78" s="106"/>
      <c r="G78" s="107"/>
      <c r="H78" s="112"/>
      <c r="I78" s="78"/>
    </row>
    <row r="79" spans="1:9" ht="21">
      <c r="A79" s="78"/>
      <c r="B79" s="115">
        <v>24101</v>
      </c>
      <c r="C79" s="115">
        <v>1000</v>
      </c>
      <c r="D79" s="115">
        <v>53711</v>
      </c>
      <c r="E79" s="115" t="s">
        <v>152</v>
      </c>
      <c r="F79" s="109" t="s">
        <v>153</v>
      </c>
      <c r="G79" s="110" t="s">
        <v>167</v>
      </c>
      <c r="H79" s="75">
        <v>200000</v>
      </c>
      <c r="I79" s="78"/>
    </row>
    <row r="80" spans="1:9" ht="12.75">
      <c r="A80" s="78"/>
      <c r="B80" s="98"/>
      <c r="C80" s="98"/>
      <c r="D80" s="98">
        <v>54000</v>
      </c>
      <c r="E80" s="98" t="s">
        <v>154</v>
      </c>
      <c r="F80" s="106"/>
      <c r="G80" s="107"/>
      <c r="H80" s="112"/>
      <c r="I80" s="78"/>
    </row>
    <row r="81" spans="1:9" ht="25.5">
      <c r="A81" s="78"/>
      <c r="B81" s="115">
        <v>24101</v>
      </c>
      <c r="C81" s="115">
        <v>1000</v>
      </c>
      <c r="D81" s="115">
        <v>54311</v>
      </c>
      <c r="E81" s="116" t="s">
        <v>155</v>
      </c>
      <c r="F81" s="109" t="s">
        <v>153</v>
      </c>
      <c r="G81" s="110" t="s">
        <v>167</v>
      </c>
      <c r="H81" s="75"/>
      <c r="I81" s="78"/>
    </row>
    <row r="82" spans="1:9" ht="21">
      <c r="A82" s="78"/>
      <c r="B82" s="117">
        <v>24101</v>
      </c>
      <c r="C82" s="117">
        <v>1000</v>
      </c>
      <c r="D82" s="117">
        <v>54610</v>
      </c>
      <c r="E82" s="117" t="s">
        <v>156</v>
      </c>
      <c r="F82" s="109" t="s">
        <v>153</v>
      </c>
      <c r="G82" s="118" t="s">
        <v>167</v>
      </c>
      <c r="H82" s="75"/>
      <c r="I82" s="78"/>
    </row>
    <row r="83" spans="1:9" ht="21">
      <c r="A83" s="78"/>
      <c r="B83" s="117">
        <v>24101</v>
      </c>
      <c r="C83" s="117">
        <v>1000</v>
      </c>
      <c r="D83" s="117">
        <v>54620</v>
      </c>
      <c r="E83" s="117" t="s">
        <v>157</v>
      </c>
      <c r="F83" s="109" t="s">
        <v>153</v>
      </c>
      <c r="G83" s="118" t="s">
        <v>167</v>
      </c>
      <c r="H83" s="75"/>
      <c r="I83" s="78"/>
    </row>
    <row r="84" spans="1:9" ht="21">
      <c r="A84" s="78"/>
      <c r="B84" s="117">
        <v>24101</v>
      </c>
      <c r="C84" s="117">
        <v>1000</v>
      </c>
      <c r="D84" s="117">
        <v>54630</v>
      </c>
      <c r="E84" s="117" t="s">
        <v>158</v>
      </c>
      <c r="F84" s="109" t="s">
        <v>153</v>
      </c>
      <c r="G84" s="118" t="s">
        <v>167</v>
      </c>
      <c r="H84" s="75"/>
      <c r="I84" s="78"/>
    </row>
    <row r="85" spans="1:9" ht="12.75">
      <c r="A85" s="78"/>
      <c r="B85" s="98"/>
      <c r="C85" s="98"/>
      <c r="D85" s="98">
        <v>55000</v>
      </c>
      <c r="E85" s="98" t="s">
        <v>159</v>
      </c>
      <c r="F85" s="106"/>
      <c r="G85" s="107"/>
      <c r="H85" s="112"/>
      <c r="I85" s="78"/>
    </row>
    <row r="86" spans="1:9" ht="21">
      <c r="A86" s="78"/>
      <c r="B86" s="115">
        <v>24101</v>
      </c>
      <c r="C86" s="115">
        <v>1000</v>
      </c>
      <c r="D86" s="115">
        <v>55813</v>
      </c>
      <c r="E86" s="115" t="s">
        <v>160</v>
      </c>
      <c r="F86" s="109" t="s">
        <v>153</v>
      </c>
      <c r="G86" s="110" t="s">
        <v>167</v>
      </c>
      <c r="H86" s="75">
        <v>5000</v>
      </c>
      <c r="I86" s="78"/>
    </row>
    <row r="87" spans="1:9" ht="21">
      <c r="A87" s="78"/>
      <c r="B87" s="108">
        <v>24101</v>
      </c>
      <c r="C87" s="108">
        <v>1000</v>
      </c>
      <c r="D87" s="108">
        <v>55813</v>
      </c>
      <c r="E87" s="108" t="s">
        <v>160</v>
      </c>
      <c r="F87" s="109" t="s">
        <v>161</v>
      </c>
      <c r="G87" s="110" t="s">
        <v>167</v>
      </c>
      <c r="H87" s="75"/>
      <c r="I87" s="78"/>
    </row>
    <row r="88" spans="1:9" ht="21">
      <c r="A88" s="78"/>
      <c r="B88" s="115">
        <v>24101</v>
      </c>
      <c r="C88" s="115">
        <v>1000</v>
      </c>
      <c r="D88" s="115">
        <v>55814</v>
      </c>
      <c r="E88" s="115" t="s">
        <v>162</v>
      </c>
      <c r="F88" s="109" t="s">
        <v>153</v>
      </c>
      <c r="G88" s="110" t="s">
        <v>167</v>
      </c>
      <c r="H88" s="75"/>
      <c r="I88" s="78"/>
    </row>
    <row r="89" spans="1:9" ht="21">
      <c r="A89" s="78"/>
      <c r="B89" s="108">
        <v>24101</v>
      </c>
      <c r="C89" s="108">
        <v>1000</v>
      </c>
      <c r="D89" s="108" t="s">
        <v>163</v>
      </c>
      <c r="E89" s="108" t="s">
        <v>162</v>
      </c>
      <c r="F89" s="109" t="s">
        <v>161</v>
      </c>
      <c r="G89" s="110" t="s">
        <v>167</v>
      </c>
      <c r="H89" s="75">
        <v>10000</v>
      </c>
      <c r="I89" s="78"/>
    </row>
    <row r="90" spans="1:9" ht="21">
      <c r="A90" s="78"/>
      <c r="B90" s="115">
        <v>24101</v>
      </c>
      <c r="C90" s="115">
        <v>1000</v>
      </c>
      <c r="D90" s="115">
        <v>55817</v>
      </c>
      <c r="E90" s="115" t="s">
        <v>164</v>
      </c>
      <c r="F90" s="109" t="s">
        <v>153</v>
      </c>
      <c r="G90" s="110" t="s">
        <v>167</v>
      </c>
      <c r="H90" s="75">
        <v>23360</v>
      </c>
      <c r="I90" s="78"/>
    </row>
    <row r="91" spans="1:9" ht="21">
      <c r="A91" s="78"/>
      <c r="B91" s="108">
        <v>24101</v>
      </c>
      <c r="C91" s="108">
        <v>1000</v>
      </c>
      <c r="D91" s="108">
        <v>55817</v>
      </c>
      <c r="E91" s="108" t="s">
        <v>164</v>
      </c>
      <c r="F91" s="109" t="s">
        <v>161</v>
      </c>
      <c r="G91" s="110" t="s">
        <v>167</v>
      </c>
      <c r="H91" s="75"/>
      <c r="I91" s="78"/>
    </row>
    <row r="92" spans="1:9" ht="21">
      <c r="A92" s="78"/>
      <c r="B92" s="115">
        <v>24101</v>
      </c>
      <c r="C92" s="115">
        <v>1000</v>
      </c>
      <c r="D92" s="115">
        <v>55819</v>
      </c>
      <c r="E92" s="115" t="s">
        <v>165</v>
      </c>
      <c r="F92" s="109" t="s">
        <v>153</v>
      </c>
      <c r="G92" s="110" t="s">
        <v>167</v>
      </c>
      <c r="H92" s="75">
        <v>18091</v>
      </c>
      <c r="I92" s="78"/>
    </row>
    <row r="93" spans="1:9" ht="12.75">
      <c r="A93" s="78"/>
      <c r="B93" s="108">
        <v>24101</v>
      </c>
      <c r="C93" s="108" t="s">
        <v>108</v>
      </c>
      <c r="D93" s="108" t="s">
        <v>166</v>
      </c>
      <c r="E93" s="108" t="s">
        <v>165</v>
      </c>
      <c r="F93" s="109" t="s">
        <v>167</v>
      </c>
      <c r="G93" s="110" t="s">
        <v>167</v>
      </c>
      <c r="H93" s="75"/>
      <c r="I93" s="78"/>
    </row>
    <row r="94" spans="1:9" ht="21">
      <c r="A94" s="78"/>
      <c r="B94" s="115">
        <v>24101</v>
      </c>
      <c r="C94" s="115">
        <v>1000</v>
      </c>
      <c r="D94" s="115">
        <v>55820</v>
      </c>
      <c r="E94" s="115" t="s">
        <v>168</v>
      </c>
      <c r="F94" s="109" t="s">
        <v>153</v>
      </c>
      <c r="G94" s="110" t="s">
        <v>167</v>
      </c>
      <c r="H94" s="75">
        <v>36182</v>
      </c>
      <c r="I94" s="78"/>
    </row>
    <row r="95" spans="1:9" ht="21">
      <c r="A95" s="78"/>
      <c r="B95" s="115">
        <v>24101</v>
      </c>
      <c r="C95" s="115">
        <v>1000</v>
      </c>
      <c r="D95" s="115">
        <v>55914</v>
      </c>
      <c r="E95" s="115" t="s">
        <v>169</v>
      </c>
      <c r="F95" s="109" t="s">
        <v>153</v>
      </c>
      <c r="G95" s="110" t="s">
        <v>167</v>
      </c>
      <c r="H95" s="75"/>
      <c r="I95" s="78"/>
    </row>
    <row r="96" spans="1:9" ht="21">
      <c r="A96" s="78"/>
      <c r="B96" s="115">
        <v>24101</v>
      </c>
      <c r="C96" s="115">
        <v>1000</v>
      </c>
      <c r="D96" s="115">
        <v>55915</v>
      </c>
      <c r="E96" s="115" t="s">
        <v>170</v>
      </c>
      <c r="F96" s="109" t="s">
        <v>153</v>
      </c>
      <c r="G96" s="110" t="s">
        <v>167</v>
      </c>
      <c r="H96" s="75">
        <v>1357969</v>
      </c>
      <c r="I96" s="78"/>
    </row>
    <row r="97" spans="1:9" ht="12.75">
      <c r="A97" s="78"/>
      <c r="B97" s="98"/>
      <c r="C97" s="98"/>
      <c r="D97" s="98">
        <v>56000</v>
      </c>
      <c r="E97" s="98" t="s">
        <v>171</v>
      </c>
      <c r="F97" s="106"/>
      <c r="G97" s="107"/>
      <c r="H97" s="112"/>
      <c r="I97" s="78"/>
    </row>
    <row r="98" spans="1:9" ht="21">
      <c r="A98" s="78"/>
      <c r="B98" s="115">
        <v>24101</v>
      </c>
      <c r="C98" s="115">
        <v>1000</v>
      </c>
      <c r="D98" s="115">
        <v>56112</v>
      </c>
      <c r="E98" s="115" t="s">
        <v>172</v>
      </c>
      <c r="F98" s="109" t="s">
        <v>153</v>
      </c>
      <c r="G98" s="110" t="s">
        <v>167</v>
      </c>
      <c r="H98" s="75"/>
      <c r="I98" s="78"/>
    </row>
    <row r="99" spans="1:9" ht="21">
      <c r="A99" s="78"/>
      <c r="B99" s="115">
        <v>24101</v>
      </c>
      <c r="C99" s="115">
        <v>1000</v>
      </c>
      <c r="D99" s="115">
        <v>56113</v>
      </c>
      <c r="E99" s="115" t="s">
        <v>173</v>
      </c>
      <c r="F99" s="109" t="s">
        <v>153</v>
      </c>
      <c r="G99" s="110" t="s">
        <v>167</v>
      </c>
      <c r="H99" s="75"/>
      <c r="I99" s="78"/>
    </row>
    <row r="100" spans="1:9" ht="21">
      <c r="A100" s="78"/>
      <c r="B100" s="115">
        <v>24101</v>
      </c>
      <c r="C100" s="115">
        <v>1000</v>
      </c>
      <c r="D100" s="115">
        <v>56118</v>
      </c>
      <c r="E100" s="115" t="s">
        <v>174</v>
      </c>
      <c r="F100" s="109" t="s">
        <v>153</v>
      </c>
      <c r="G100" s="110" t="s">
        <v>167</v>
      </c>
      <c r="H100" s="75">
        <v>200000</v>
      </c>
      <c r="I100" s="78"/>
    </row>
    <row r="101" spans="1:9" ht="21">
      <c r="A101" s="78"/>
      <c r="B101" s="108">
        <v>24101</v>
      </c>
      <c r="C101" s="108">
        <v>1000</v>
      </c>
      <c r="D101" s="108">
        <v>56118</v>
      </c>
      <c r="E101" s="108" t="s">
        <v>174</v>
      </c>
      <c r="F101" s="109" t="s">
        <v>161</v>
      </c>
      <c r="G101" s="110" t="s">
        <v>167</v>
      </c>
      <c r="H101" s="75"/>
      <c r="I101" s="78"/>
    </row>
    <row r="102" spans="1:9" ht="12.75">
      <c r="A102" s="78"/>
      <c r="B102" s="98"/>
      <c r="C102" s="98"/>
      <c r="D102" s="98">
        <v>57000</v>
      </c>
      <c r="E102" s="98" t="s">
        <v>175</v>
      </c>
      <c r="F102" s="106"/>
      <c r="G102" s="107"/>
      <c r="H102" s="112"/>
      <c r="I102" s="78"/>
    </row>
    <row r="103" spans="1:9" ht="21">
      <c r="A103" s="78"/>
      <c r="B103" s="115">
        <v>24101</v>
      </c>
      <c r="C103" s="115">
        <v>1000</v>
      </c>
      <c r="D103" s="115">
        <v>57331</v>
      </c>
      <c r="E103" s="115" t="s">
        <v>176</v>
      </c>
      <c r="F103" s="109" t="s">
        <v>153</v>
      </c>
      <c r="G103" s="110" t="s">
        <v>167</v>
      </c>
      <c r="H103" s="75"/>
      <c r="I103" s="78"/>
    </row>
    <row r="104" spans="1:9" ht="21">
      <c r="A104" s="78"/>
      <c r="B104" s="108">
        <v>24101</v>
      </c>
      <c r="C104" s="108">
        <v>1000</v>
      </c>
      <c r="D104" s="108">
        <v>57331</v>
      </c>
      <c r="E104" s="108" t="s">
        <v>176</v>
      </c>
      <c r="F104" s="109" t="s">
        <v>161</v>
      </c>
      <c r="G104" s="110" t="s">
        <v>167</v>
      </c>
      <c r="H104" s="75"/>
      <c r="I104" s="78"/>
    </row>
    <row r="105" spans="1:9" ht="21">
      <c r="A105" s="78"/>
      <c r="B105" s="115">
        <v>24101</v>
      </c>
      <c r="C105" s="115">
        <v>1000</v>
      </c>
      <c r="D105" s="115">
        <v>57332</v>
      </c>
      <c r="E105" s="115" t="s">
        <v>177</v>
      </c>
      <c r="F105" s="109" t="s">
        <v>153</v>
      </c>
      <c r="G105" s="110" t="s">
        <v>167</v>
      </c>
      <c r="H105" s="75">
        <v>50000</v>
      </c>
      <c r="I105" s="78"/>
    </row>
    <row r="106" spans="1:9" ht="21">
      <c r="A106" s="78"/>
      <c r="B106" s="108">
        <v>24101</v>
      </c>
      <c r="C106" s="108">
        <v>1000</v>
      </c>
      <c r="D106" s="108">
        <v>57332</v>
      </c>
      <c r="E106" s="108" t="s">
        <v>177</v>
      </c>
      <c r="F106" s="109" t="s">
        <v>161</v>
      </c>
      <c r="G106" s="110" t="s">
        <v>167</v>
      </c>
      <c r="H106" s="75"/>
      <c r="I106" s="78"/>
    </row>
    <row r="107" spans="1:9" ht="12.75">
      <c r="A107" s="78"/>
      <c r="B107" s="119"/>
      <c r="C107" s="119"/>
      <c r="D107" s="119"/>
      <c r="E107" s="119"/>
      <c r="F107" s="120"/>
      <c r="G107" s="121"/>
      <c r="H107" s="122"/>
      <c r="I107" s="78"/>
    </row>
    <row r="108" spans="1:9" ht="12.75">
      <c r="A108" s="78"/>
      <c r="B108" s="102"/>
      <c r="C108" s="102">
        <v>2000</v>
      </c>
      <c r="D108" s="102" t="s">
        <v>178</v>
      </c>
      <c r="E108" s="102"/>
      <c r="F108" s="103"/>
      <c r="G108" s="104"/>
      <c r="H108" s="123"/>
      <c r="I108" s="78"/>
    </row>
    <row r="109" spans="1:9" ht="12.75">
      <c r="A109" s="78"/>
      <c r="B109" s="124"/>
      <c r="C109" s="124">
        <v>2100</v>
      </c>
      <c r="D109" s="124" t="s">
        <v>179</v>
      </c>
      <c r="E109" s="124"/>
      <c r="F109" s="125"/>
      <c r="G109" s="126"/>
      <c r="H109" s="127"/>
      <c r="I109" s="78"/>
    </row>
    <row r="110" spans="1:9" ht="12.75">
      <c r="A110" s="78"/>
      <c r="B110" s="98"/>
      <c r="C110" s="98"/>
      <c r="D110" s="98">
        <v>51000</v>
      </c>
      <c r="E110" s="98" t="s">
        <v>101</v>
      </c>
      <c r="F110" s="106"/>
      <c r="G110" s="107"/>
      <c r="H110" s="112"/>
      <c r="I110" s="78"/>
    </row>
    <row r="111" spans="1:9" ht="12.75">
      <c r="A111" s="78"/>
      <c r="B111" s="108">
        <v>24101</v>
      </c>
      <c r="C111" s="108">
        <v>2100</v>
      </c>
      <c r="D111" s="108">
        <v>51100</v>
      </c>
      <c r="E111" s="108" t="s">
        <v>103</v>
      </c>
      <c r="F111" s="109" t="s">
        <v>180</v>
      </c>
      <c r="G111" s="110" t="s">
        <v>303</v>
      </c>
      <c r="H111" s="75">
        <v>399768</v>
      </c>
      <c r="I111" s="78"/>
    </row>
    <row r="112" spans="1:9" ht="12.75">
      <c r="A112" s="78"/>
      <c r="B112" s="108">
        <v>24101</v>
      </c>
      <c r="C112" s="108" t="s">
        <v>181</v>
      </c>
      <c r="D112" s="108" t="s">
        <v>109</v>
      </c>
      <c r="E112" s="108" t="s">
        <v>110</v>
      </c>
      <c r="F112" s="109" t="s">
        <v>180</v>
      </c>
      <c r="G112" s="110" t="s">
        <v>209</v>
      </c>
      <c r="H112" s="75"/>
      <c r="I112" s="78"/>
    </row>
    <row r="113" spans="1:9" ht="12.75">
      <c r="A113" s="78"/>
      <c r="B113" s="108">
        <v>24101</v>
      </c>
      <c r="C113" s="108" t="s">
        <v>181</v>
      </c>
      <c r="D113" s="108" t="s">
        <v>112</v>
      </c>
      <c r="E113" s="108" t="s">
        <v>113</v>
      </c>
      <c r="F113" s="109" t="s">
        <v>180</v>
      </c>
      <c r="G113" s="110" t="s">
        <v>208</v>
      </c>
      <c r="H113" s="75"/>
      <c r="I113" s="78"/>
    </row>
    <row r="114" spans="1:9" ht="12.75">
      <c r="A114" s="78"/>
      <c r="B114" s="98"/>
      <c r="C114" s="98"/>
      <c r="D114" s="98">
        <v>52000</v>
      </c>
      <c r="E114" s="98" t="s">
        <v>115</v>
      </c>
      <c r="F114" s="106"/>
      <c r="G114" s="107"/>
      <c r="H114" s="112"/>
      <c r="I114" s="78"/>
    </row>
    <row r="115" spans="1:9" ht="12.75">
      <c r="A115" s="78"/>
      <c r="B115" s="113">
        <v>24101</v>
      </c>
      <c r="C115" s="113" t="s">
        <v>181</v>
      </c>
      <c r="D115" s="113" t="s">
        <v>116</v>
      </c>
      <c r="E115" s="113" t="s">
        <v>117</v>
      </c>
      <c r="F115" s="109" t="s">
        <v>180</v>
      </c>
      <c r="G115" s="110" t="s">
        <v>303</v>
      </c>
      <c r="H115" s="76">
        <v>35000</v>
      </c>
      <c r="I115" s="78"/>
    </row>
    <row r="116" spans="1:9" ht="12.75">
      <c r="A116" s="78"/>
      <c r="B116" s="113">
        <v>24101</v>
      </c>
      <c r="C116" s="113" t="s">
        <v>181</v>
      </c>
      <c r="D116" s="113" t="s">
        <v>118</v>
      </c>
      <c r="E116" s="113" t="s">
        <v>119</v>
      </c>
      <c r="F116" s="109" t="s">
        <v>180</v>
      </c>
      <c r="G116" s="110" t="s">
        <v>303</v>
      </c>
      <c r="H116" s="76">
        <v>5200</v>
      </c>
      <c r="I116" s="78"/>
    </row>
    <row r="117" spans="1:9" ht="12.75">
      <c r="A117" s="78"/>
      <c r="B117" s="113">
        <v>24101</v>
      </c>
      <c r="C117" s="113" t="s">
        <v>181</v>
      </c>
      <c r="D117" s="113" t="s">
        <v>120</v>
      </c>
      <c r="E117" s="113" t="s">
        <v>121</v>
      </c>
      <c r="F117" s="109" t="s">
        <v>180</v>
      </c>
      <c r="G117" s="110" t="s">
        <v>303</v>
      </c>
      <c r="H117" s="76">
        <v>25000</v>
      </c>
      <c r="I117" s="78"/>
    </row>
    <row r="118" spans="1:9" ht="12.75">
      <c r="A118" s="78"/>
      <c r="B118" s="113">
        <v>24101</v>
      </c>
      <c r="C118" s="113" t="s">
        <v>181</v>
      </c>
      <c r="D118" s="113" t="s">
        <v>122</v>
      </c>
      <c r="E118" s="113" t="s">
        <v>123</v>
      </c>
      <c r="F118" s="109" t="s">
        <v>180</v>
      </c>
      <c r="G118" s="110" t="s">
        <v>303</v>
      </c>
      <c r="H118" s="76">
        <v>5800</v>
      </c>
      <c r="I118" s="78"/>
    </row>
    <row r="119" spans="1:9" ht="12.75">
      <c r="A119" s="78"/>
      <c r="B119" s="113">
        <v>24101</v>
      </c>
      <c r="C119" s="113" t="s">
        <v>181</v>
      </c>
      <c r="D119" s="113" t="s">
        <v>124</v>
      </c>
      <c r="E119" s="113" t="s">
        <v>125</v>
      </c>
      <c r="F119" s="109" t="s">
        <v>180</v>
      </c>
      <c r="G119" s="110" t="s">
        <v>303</v>
      </c>
      <c r="H119" s="76">
        <v>30000</v>
      </c>
      <c r="I119" s="78"/>
    </row>
    <row r="120" spans="1:9" ht="12.75">
      <c r="A120" s="78"/>
      <c r="B120" s="113">
        <v>24101</v>
      </c>
      <c r="C120" s="113" t="s">
        <v>181</v>
      </c>
      <c r="D120" s="113" t="s">
        <v>126</v>
      </c>
      <c r="E120" s="113" t="s">
        <v>127</v>
      </c>
      <c r="F120" s="109" t="s">
        <v>180</v>
      </c>
      <c r="G120" s="110" t="s">
        <v>303</v>
      </c>
      <c r="H120" s="76">
        <v>800</v>
      </c>
      <c r="I120" s="78"/>
    </row>
    <row r="121" spans="1:9" ht="12.75">
      <c r="A121" s="78"/>
      <c r="B121" s="113">
        <v>24101</v>
      </c>
      <c r="C121" s="113" t="s">
        <v>181</v>
      </c>
      <c r="D121" s="113" t="s">
        <v>128</v>
      </c>
      <c r="E121" s="113" t="s">
        <v>129</v>
      </c>
      <c r="F121" s="109" t="s">
        <v>180</v>
      </c>
      <c r="G121" s="110" t="s">
        <v>303</v>
      </c>
      <c r="H121" s="76">
        <v>5000</v>
      </c>
      <c r="I121" s="78"/>
    </row>
    <row r="122" spans="1:9" ht="12.75">
      <c r="A122" s="78"/>
      <c r="B122" s="113">
        <v>24101</v>
      </c>
      <c r="C122" s="113" t="s">
        <v>181</v>
      </c>
      <c r="D122" s="113">
        <v>52314</v>
      </c>
      <c r="E122" s="113" t="s">
        <v>130</v>
      </c>
      <c r="F122" s="109" t="s">
        <v>180</v>
      </c>
      <c r="G122" s="110" t="s">
        <v>303</v>
      </c>
      <c r="H122" s="76"/>
      <c r="I122" s="78"/>
    </row>
    <row r="123" spans="1:9" ht="12.75">
      <c r="A123" s="78"/>
      <c r="B123" s="113">
        <v>24101</v>
      </c>
      <c r="C123" s="113" t="s">
        <v>181</v>
      </c>
      <c r="D123" s="113" t="s">
        <v>131</v>
      </c>
      <c r="E123" s="113" t="s">
        <v>132</v>
      </c>
      <c r="F123" s="109" t="s">
        <v>180</v>
      </c>
      <c r="G123" s="110" t="s">
        <v>303</v>
      </c>
      <c r="H123" s="76">
        <v>1000</v>
      </c>
      <c r="I123" s="78"/>
    </row>
    <row r="124" spans="1:9" ht="12.75">
      <c r="A124" s="78"/>
      <c r="B124" s="113">
        <v>24101</v>
      </c>
      <c r="C124" s="113" t="s">
        <v>181</v>
      </c>
      <c r="D124" s="113" t="s">
        <v>133</v>
      </c>
      <c r="E124" s="113" t="s">
        <v>134</v>
      </c>
      <c r="F124" s="109" t="s">
        <v>180</v>
      </c>
      <c r="G124" s="110" t="s">
        <v>303</v>
      </c>
      <c r="H124" s="76"/>
      <c r="I124" s="78"/>
    </row>
    <row r="125" spans="1:9" ht="12.75">
      <c r="A125" s="78"/>
      <c r="B125" s="113">
        <v>24101</v>
      </c>
      <c r="C125" s="113" t="s">
        <v>181</v>
      </c>
      <c r="D125" s="113" t="s">
        <v>135</v>
      </c>
      <c r="E125" s="113" t="s">
        <v>136</v>
      </c>
      <c r="F125" s="109" t="s">
        <v>180</v>
      </c>
      <c r="G125" s="110" t="s">
        <v>303</v>
      </c>
      <c r="H125" s="76">
        <v>3000</v>
      </c>
      <c r="I125" s="78"/>
    </row>
    <row r="126" spans="1:9" ht="12.75">
      <c r="A126" s="78"/>
      <c r="B126" s="113">
        <v>24101</v>
      </c>
      <c r="C126" s="113" t="s">
        <v>181</v>
      </c>
      <c r="D126" s="113" t="s">
        <v>137</v>
      </c>
      <c r="E126" s="113" t="s">
        <v>138</v>
      </c>
      <c r="F126" s="109" t="s">
        <v>180</v>
      </c>
      <c r="G126" s="110" t="s">
        <v>303</v>
      </c>
      <c r="H126" s="76">
        <v>10000</v>
      </c>
      <c r="I126" s="78"/>
    </row>
    <row r="127" spans="1:9" ht="12.75">
      <c r="A127" s="78"/>
      <c r="B127" s="113">
        <v>24101</v>
      </c>
      <c r="C127" s="113" t="s">
        <v>181</v>
      </c>
      <c r="D127" s="113" t="s">
        <v>139</v>
      </c>
      <c r="E127" s="113" t="s">
        <v>140</v>
      </c>
      <c r="F127" s="109" t="s">
        <v>180</v>
      </c>
      <c r="G127" s="110" t="s">
        <v>303</v>
      </c>
      <c r="H127" s="76">
        <v>1000</v>
      </c>
      <c r="I127" s="78"/>
    </row>
    <row r="128" spans="1:9" ht="12.75">
      <c r="A128" s="78"/>
      <c r="B128" s="113">
        <v>24101</v>
      </c>
      <c r="C128" s="113" t="s">
        <v>181</v>
      </c>
      <c r="D128" s="113" t="s">
        <v>141</v>
      </c>
      <c r="E128" s="113" t="s">
        <v>142</v>
      </c>
      <c r="F128" s="109" t="s">
        <v>180</v>
      </c>
      <c r="G128" s="110" t="s">
        <v>303</v>
      </c>
      <c r="H128" s="76"/>
      <c r="I128" s="78"/>
    </row>
    <row r="129" spans="1:9" ht="12.75">
      <c r="A129" s="78"/>
      <c r="B129" s="113">
        <v>24101</v>
      </c>
      <c r="C129" s="113" t="s">
        <v>181</v>
      </c>
      <c r="D129" s="113" t="s">
        <v>143</v>
      </c>
      <c r="E129" s="113" t="s">
        <v>144</v>
      </c>
      <c r="F129" s="109" t="s">
        <v>180</v>
      </c>
      <c r="G129" s="110" t="s">
        <v>303</v>
      </c>
      <c r="H129" s="76"/>
      <c r="I129" s="78"/>
    </row>
    <row r="130" spans="1:9" ht="12.75">
      <c r="A130" s="78"/>
      <c r="B130" s="113">
        <v>24101</v>
      </c>
      <c r="C130" s="113" t="s">
        <v>181</v>
      </c>
      <c r="D130" s="113" t="s">
        <v>145</v>
      </c>
      <c r="E130" s="113" t="s">
        <v>146</v>
      </c>
      <c r="F130" s="109" t="s">
        <v>180</v>
      </c>
      <c r="G130" s="110" t="s">
        <v>303</v>
      </c>
      <c r="H130" s="76"/>
      <c r="I130" s="78"/>
    </row>
    <row r="131" spans="1:9" ht="12.75">
      <c r="A131" s="78"/>
      <c r="B131" s="113">
        <v>24101</v>
      </c>
      <c r="C131" s="113" t="s">
        <v>181</v>
      </c>
      <c r="D131" s="113" t="s">
        <v>147</v>
      </c>
      <c r="E131" s="113" t="s">
        <v>148</v>
      </c>
      <c r="F131" s="109" t="s">
        <v>180</v>
      </c>
      <c r="G131" s="110" t="s">
        <v>303</v>
      </c>
      <c r="H131" s="76"/>
      <c r="I131" s="78"/>
    </row>
    <row r="132" spans="1:9" ht="12.75">
      <c r="A132" s="78"/>
      <c r="B132" s="113">
        <v>24101</v>
      </c>
      <c r="C132" s="113" t="s">
        <v>181</v>
      </c>
      <c r="D132" s="113" t="s">
        <v>149</v>
      </c>
      <c r="E132" s="113" t="s">
        <v>150</v>
      </c>
      <c r="F132" s="109" t="s">
        <v>180</v>
      </c>
      <c r="G132" s="110" t="s">
        <v>303</v>
      </c>
      <c r="H132" s="76"/>
      <c r="I132" s="78"/>
    </row>
    <row r="133" spans="1:9" ht="12.75">
      <c r="A133" s="78"/>
      <c r="B133" s="98"/>
      <c r="C133" s="98"/>
      <c r="D133" s="98">
        <v>53000</v>
      </c>
      <c r="E133" s="98" t="s">
        <v>151</v>
      </c>
      <c r="F133" s="106"/>
      <c r="G133" s="107"/>
      <c r="H133" s="112"/>
      <c r="I133" s="78"/>
    </row>
    <row r="134" spans="1:9" ht="12.75">
      <c r="A134" s="78"/>
      <c r="B134" s="115">
        <v>24101</v>
      </c>
      <c r="C134" s="115">
        <v>2100</v>
      </c>
      <c r="D134" s="115">
        <v>53414</v>
      </c>
      <c r="E134" s="115" t="s">
        <v>182</v>
      </c>
      <c r="F134" s="109" t="s">
        <v>180</v>
      </c>
      <c r="G134" s="110" t="s">
        <v>167</v>
      </c>
      <c r="H134" s="75">
        <v>25000</v>
      </c>
      <c r="I134" s="78"/>
    </row>
    <row r="135" spans="1:9" ht="12.75">
      <c r="A135" s="78"/>
      <c r="B135" s="115">
        <v>24101</v>
      </c>
      <c r="C135" s="115">
        <v>2100</v>
      </c>
      <c r="D135" s="115">
        <v>53711</v>
      </c>
      <c r="E135" s="115" t="s">
        <v>152</v>
      </c>
      <c r="F135" s="109" t="s">
        <v>180</v>
      </c>
      <c r="G135" s="110" t="s">
        <v>167</v>
      </c>
      <c r="H135" s="75">
        <v>67898</v>
      </c>
      <c r="I135" s="78"/>
    </row>
    <row r="136" spans="1:9" ht="12.75">
      <c r="A136" s="78"/>
      <c r="B136" s="98"/>
      <c r="C136" s="98"/>
      <c r="D136" s="98">
        <v>55000</v>
      </c>
      <c r="E136" s="98" t="s">
        <v>159</v>
      </c>
      <c r="F136" s="106"/>
      <c r="G136" s="107"/>
      <c r="H136" s="112"/>
      <c r="I136" s="78"/>
    </row>
    <row r="137" spans="1:9" ht="12.75">
      <c r="A137" s="78"/>
      <c r="B137" s="115">
        <v>24101</v>
      </c>
      <c r="C137" s="115">
        <v>2100</v>
      </c>
      <c r="D137" s="115">
        <v>55813</v>
      </c>
      <c r="E137" s="115" t="s">
        <v>160</v>
      </c>
      <c r="F137" s="109" t="s">
        <v>180</v>
      </c>
      <c r="G137" s="110" t="s">
        <v>167</v>
      </c>
      <c r="H137" s="75">
        <v>5000</v>
      </c>
      <c r="I137" s="78"/>
    </row>
    <row r="138" spans="1:9" ht="12.75">
      <c r="A138" s="78"/>
      <c r="B138" s="115">
        <v>24101</v>
      </c>
      <c r="C138" s="115">
        <v>2100</v>
      </c>
      <c r="D138" s="115">
        <v>55814</v>
      </c>
      <c r="E138" s="115" t="s">
        <v>162</v>
      </c>
      <c r="F138" s="109" t="s">
        <v>180</v>
      </c>
      <c r="G138" s="110" t="s">
        <v>167</v>
      </c>
      <c r="H138" s="75">
        <v>3000</v>
      </c>
      <c r="I138" s="78"/>
    </row>
    <row r="139" spans="1:9" ht="12.75">
      <c r="A139" s="78"/>
      <c r="B139" s="115">
        <v>24101</v>
      </c>
      <c r="C139" s="115">
        <v>2100</v>
      </c>
      <c r="D139" s="115">
        <v>55817</v>
      </c>
      <c r="E139" s="115" t="s">
        <v>164</v>
      </c>
      <c r="F139" s="109" t="s">
        <v>180</v>
      </c>
      <c r="G139" s="110" t="s">
        <v>167</v>
      </c>
      <c r="H139" s="75"/>
      <c r="I139" s="78"/>
    </row>
    <row r="140" spans="1:9" ht="12.75">
      <c r="A140" s="78"/>
      <c r="B140" s="115">
        <v>24101</v>
      </c>
      <c r="C140" s="115">
        <v>2100</v>
      </c>
      <c r="D140" s="115">
        <v>55818</v>
      </c>
      <c r="E140" s="115" t="s">
        <v>183</v>
      </c>
      <c r="F140" s="109" t="s">
        <v>180</v>
      </c>
      <c r="G140" s="110" t="s">
        <v>167</v>
      </c>
      <c r="H140" s="75"/>
      <c r="I140" s="78"/>
    </row>
    <row r="141" spans="1:9" ht="12.75">
      <c r="A141" s="78"/>
      <c r="B141" s="115">
        <v>24101</v>
      </c>
      <c r="C141" s="115">
        <v>2100</v>
      </c>
      <c r="D141" s="115">
        <v>55914</v>
      </c>
      <c r="E141" s="115" t="s">
        <v>169</v>
      </c>
      <c r="F141" s="109" t="s">
        <v>180</v>
      </c>
      <c r="G141" s="110" t="s">
        <v>167</v>
      </c>
      <c r="H141" s="75"/>
      <c r="I141" s="78"/>
    </row>
    <row r="142" spans="1:9" ht="12.75">
      <c r="A142" s="78"/>
      <c r="B142" s="115">
        <v>24101</v>
      </c>
      <c r="C142" s="115">
        <v>2100</v>
      </c>
      <c r="D142" s="115">
        <v>55915</v>
      </c>
      <c r="E142" s="115" t="s">
        <v>170</v>
      </c>
      <c r="F142" s="109" t="s">
        <v>180</v>
      </c>
      <c r="G142" s="110" t="s">
        <v>167</v>
      </c>
      <c r="H142" s="75">
        <v>10000</v>
      </c>
      <c r="I142" s="78"/>
    </row>
    <row r="143" spans="1:9" ht="12.75">
      <c r="A143" s="78"/>
      <c r="B143" s="98"/>
      <c r="C143" s="98"/>
      <c r="D143" s="98">
        <v>56000</v>
      </c>
      <c r="E143" s="98" t="s">
        <v>171</v>
      </c>
      <c r="F143" s="106"/>
      <c r="G143" s="107"/>
      <c r="H143" s="112"/>
      <c r="I143" s="78"/>
    </row>
    <row r="144" spans="1:9" ht="12.75">
      <c r="A144" s="78"/>
      <c r="B144" s="115">
        <v>24101</v>
      </c>
      <c r="C144" s="115">
        <v>2100</v>
      </c>
      <c r="D144" s="115">
        <v>56113</v>
      </c>
      <c r="E144" s="115" t="s">
        <v>173</v>
      </c>
      <c r="F144" s="109" t="s">
        <v>180</v>
      </c>
      <c r="G144" s="110" t="s">
        <v>167</v>
      </c>
      <c r="H144" s="75"/>
      <c r="I144" s="78"/>
    </row>
    <row r="145" spans="1:9" ht="12.75">
      <c r="A145" s="78"/>
      <c r="B145" s="115">
        <v>24101</v>
      </c>
      <c r="C145" s="115">
        <v>2100</v>
      </c>
      <c r="D145" s="115">
        <v>56118</v>
      </c>
      <c r="E145" s="115" t="s">
        <v>174</v>
      </c>
      <c r="F145" s="109" t="s">
        <v>180</v>
      </c>
      <c r="G145" s="110" t="s">
        <v>167</v>
      </c>
      <c r="H145" s="75">
        <v>20000</v>
      </c>
      <c r="I145" s="78"/>
    </row>
    <row r="146" spans="1:9" ht="12.75">
      <c r="A146" s="78"/>
      <c r="B146" s="98"/>
      <c r="C146" s="98"/>
      <c r="D146" s="98">
        <v>57000</v>
      </c>
      <c r="E146" s="98" t="s">
        <v>175</v>
      </c>
      <c r="F146" s="106"/>
      <c r="G146" s="107"/>
      <c r="H146" s="112"/>
      <c r="I146" s="78"/>
    </row>
    <row r="147" spans="1:9" ht="12.75">
      <c r="A147" s="78"/>
      <c r="B147" s="115">
        <v>24101</v>
      </c>
      <c r="C147" s="115">
        <v>2100</v>
      </c>
      <c r="D147" s="115">
        <v>57331</v>
      </c>
      <c r="E147" s="115" t="s">
        <v>176</v>
      </c>
      <c r="F147" s="109" t="s">
        <v>180</v>
      </c>
      <c r="G147" s="110" t="s">
        <v>167</v>
      </c>
      <c r="H147" s="75"/>
      <c r="I147" s="78"/>
    </row>
    <row r="148" spans="1:9" ht="12.75">
      <c r="A148" s="78"/>
      <c r="B148" s="115">
        <v>24101</v>
      </c>
      <c r="C148" s="115">
        <v>2100</v>
      </c>
      <c r="D148" s="115">
        <v>57332</v>
      </c>
      <c r="E148" s="115" t="s">
        <v>177</v>
      </c>
      <c r="F148" s="109" t="s">
        <v>180</v>
      </c>
      <c r="G148" s="110" t="s">
        <v>167</v>
      </c>
      <c r="H148" s="75"/>
      <c r="I148" s="78"/>
    </row>
    <row r="149" spans="1:9" ht="12.75">
      <c r="A149" s="78"/>
      <c r="B149" s="128"/>
      <c r="C149" s="128"/>
      <c r="D149" s="128"/>
      <c r="E149" s="128"/>
      <c r="F149" s="120"/>
      <c r="G149" s="121"/>
      <c r="H149" s="122"/>
      <c r="I149" s="78"/>
    </row>
    <row r="150" spans="1:9" ht="12.75">
      <c r="A150" s="78"/>
      <c r="B150" s="124"/>
      <c r="C150" s="124">
        <v>2200</v>
      </c>
      <c r="D150" s="124" t="s">
        <v>184</v>
      </c>
      <c r="E150" s="124"/>
      <c r="F150" s="125"/>
      <c r="G150" s="126"/>
      <c r="H150" s="127"/>
      <c r="I150" s="78"/>
    </row>
    <row r="151" spans="1:9" ht="12.75">
      <c r="A151" s="78"/>
      <c r="B151" s="98"/>
      <c r="C151" s="129"/>
      <c r="D151" s="98">
        <v>51000</v>
      </c>
      <c r="E151" s="202" t="s">
        <v>218</v>
      </c>
      <c r="F151" s="203"/>
      <c r="G151" s="100"/>
      <c r="H151" s="100"/>
      <c r="I151" s="78"/>
    </row>
    <row r="152" spans="1:9" ht="12.75">
      <c r="A152" s="78"/>
      <c r="B152" s="108" t="s">
        <v>305</v>
      </c>
      <c r="C152" s="130">
        <v>2200</v>
      </c>
      <c r="D152" s="131">
        <v>51100</v>
      </c>
      <c r="E152" s="132" t="s">
        <v>219</v>
      </c>
      <c r="F152" s="132" t="s">
        <v>167</v>
      </c>
      <c r="G152" s="133" t="s">
        <v>304</v>
      </c>
      <c r="H152" s="196">
        <v>234956</v>
      </c>
      <c r="I152" s="78"/>
    </row>
    <row r="153" spans="1:9" ht="12.75">
      <c r="A153" s="78"/>
      <c r="B153" s="108" t="s">
        <v>305</v>
      </c>
      <c r="C153" s="134" t="s">
        <v>220</v>
      </c>
      <c r="D153" s="108" t="s">
        <v>109</v>
      </c>
      <c r="E153" s="135" t="s">
        <v>110</v>
      </c>
      <c r="F153" s="136" t="s">
        <v>167</v>
      </c>
      <c r="G153" s="135" t="s">
        <v>221</v>
      </c>
      <c r="H153" s="170"/>
      <c r="I153" s="78"/>
    </row>
    <row r="154" spans="1:9" ht="12.75">
      <c r="A154" s="78"/>
      <c r="B154" s="108" t="s">
        <v>305</v>
      </c>
      <c r="C154" s="134">
        <v>2200</v>
      </c>
      <c r="D154" s="108">
        <v>51300</v>
      </c>
      <c r="E154" s="135" t="s">
        <v>113</v>
      </c>
      <c r="F154" s="136" t="s">
        <v>167</v>
      </c>
      <c r="G154" s="133" t="s">
        <v>222</v>
      </c>
      <c r="H154" s="169"/>
      <c r="I154" s="78"/>
    </row>
    <row r="155" spans="1:9" ht="12.75">
      <c r="A155" s="78"/>
      <c r="B155" s="108"/>
      <c r="C155" s="134"/>
      <c r="D155" s="108"/>
      <c r="E155" s="135"/>
      <c r="F155" s="136"/>
      <c r="G155" s="135"/>
      <c r="H155" s="170"/>
      <c r="I155" s="78"/>
    </row>
    <row r="156" spans="1:9" ht="12.75">
      <c r="A156" s="78"/>
      <c r="B156" s="98"/>
      <c r="C156" s="129"/>
      <c r="D156" s="98">
        <v>52000</v>
      </c>
      <c r="E156" s="202" t="s">
        <v>115</v>
      </c>
      <c r="F156" s="203"/>
      <c r="G156" s="100"/>
      <c r="H156" s="100"/>
      <c r="I156" s="78"/>
    </row>
    <row r="157" spans="1:9" ht="12.75">
      <c r="A157" s="78"/>
      <c r="B157" s="108" t="s">
        <v>305</v>
      </c>
      <c r="C157" s="137">
        <v>2200</v>
      </c>
      <c r="D157" s="138">
        <v>52111</v>
      </c>
      <c r="E157" s="139" t="s">
        <v>117</v>
      </c>
      <c r="F157" s="140" t="s">
        <v>167</v>
      </c>
      <c r="G157" s="141" t="s">
        <v>304</v>
      </c>
      <c r="H157" s="192">
        <v>20324</v>
      </c>
      <c r="I157" s="78"/>
    </row>
    <row r="158" spans="1:9" ht="12.75">
      <c r="A158" s="78"/>
      <c r="B158" s="108" t="s">
        <v>305</v>
      </c>
      <c r="C158" s="137">
        <v>2200</v>
      </c>
      <c r="D158" s="138">
        <v>52112</v>
      </c>
      <c r="E158" s="139" t="s">
        <v>119</v>
      </c>
      <c r="F158" s="140" t="s">
        <v>167</v>
      </c>
      <c r="G158" s="141" t="s">
        <v>304</v>
      </c>
      <c r="H158" s="192">
        <v>3056</v>
      </c>
      <c r="I158" s="78"/>
    </row>
    <row r="159" spans="1:9" ht="12.75">
      <c r="A159" s="78"/>
      <c r="B159" s="108" t="s">
        <v>305</v>
      </c>
      <c r="C159" s="137">
        <v>2200</v>
      </c>
      <c r="D159" s="138">
        <v>52210</v>
      </c>
      <c r="E159" s="139" t="s">
        <v>223</v>
      </c>
      <c r="F159" s="140" t="s">
        <v>167</v>
      </c>
      <c r="G159" s="141" t="s">
        <v>304</v>
      </c>
      <c r="H159" s="192">
        <v>14568</v>
      </c>
      <c r="I159" s="78"/>
    </row>
    <row r="160" spans="1:9" ht="12.75">
      <c r="A160" s="78"/>
      <c r="B160" s="108" t="s">
        <v>305</v>
      </c>
      <c r="C160" s="137">
        <v>2200</v>
      </c>
      <c r="D160" s="138">
        <v>52220</v>
      </c>
      <c r="E160" s="139" t="s">
        <v>123</v>
      </c>
      <c r="F160" s="140" t="s">
        <v>167</v>
      </c>
      <c r="G160" s="141" t="s">
        <v>304</v>
      </c>
      <c r="H160" s="192">
        <v>3407</v>
      </c>
      <c r="I160" s="78"/>
    </row>
    <row r="161" spans="1:9" ht="12.75">
      <c r="A161" s="78"/>
      <c r="B161" s="108" t="s">
        <v>305</v>
      </c>
      <c r="C161" s="137">
        <v>2200</v>
      </c>
      <c r="D161" s="138">
        <v>52311</v>
      </c>
      <c r="E161" s="139" t="s">
        <v>224</v>
      </c>
      <c r="F161" s="140" t="s">
        <v>167</v>
      </c>
      <c r="G161" s="141" t="s">
        <v>304</v>
      </c>
      <c r="H161" s="192">
        <v>25000</v>
      </c>
      <c r="I161" s="78"/>
    </row>
    <row r="162" spans="1:9" ht="12.75">
      <c r="A162" s="78"/>
      <c r="B162" s="108" t="s">
        <v>305</v>
      </c>
      <c r="C162" s="137">
        <v>2200</v>
      </c>
      <c r="D162" s="138">
        <v>52312</v>
      </c>
      <c r="E162" s="139" t="s">
        <v>127</v>
      </c>
      <c r="F162" s="140" t="s">
        <v>167</v>
      </c>
      <c r="G162" s="141" t="s">
        <v>304</v>
      </c>
      <c r="H162" s="192">
        <v>300</v>
      </c>
      <c r="I162" s="78"/>
    </row>
    <row r="163" spans="1:9" ht="12.75">
      <c r="A163" s="78"/>
      <c r="B163" s="108" t="s">
        <v>305</v>
      </c>
      <c r="C163" s="137">
        <v>2200</v>
      </c>
      <c r="D163" s="138">
        <v>52313</v>
      </c>
      <c r="E163" s="139" t="s">
        <v>129</v>
      </c>
      <c r="F163" s="140" t="s">
        <v>167</v>
      </c>
      <c r="G163" s="141" t="s">
        <v>304</v>
      </c>
      <c r="H163" s="192">
        <v>5000</v>
      </c>
      <c r="I163" s="78"/>
    </row>
    <row r="164" spans="1:9" ht="12.75">
      <c r="A164" s="78"/>
      <c r="B164" s="108" t="s">
        <v>305</v>
      </c>
      <c r="C164" s="137">
        <v>2200</v>
      </c>
      <c r="D164" s="138">
        <v>52314</v>
      </c>
      <c r="E164" s="139" t="s">
        <v>225</v>
      </c>
      <c r="F164" s="140" t="s">
        <v>167</v>
      </c>
      <c r="G164" s="141" t="s">
        <v>304</v>
      </c>
      <c r="H164" s="192"/>
      <c r="I164" s="78"/>
    </row>
    <row r="165" spans="1:9" ht="12.75">
      <c r="A165" s="78"/>
      <c r="B165" s="108" t="s">
        <v>305</v>
      </c>
      <c r="C165" s="137">
        <v>2200</v>
      </c>
      <c r="D165" s="138">
        <v>52315</v>
      </c>
      <c r="E165" s="139" t="s">
        <v>132</v>
      </c>
      <c r="F165" s="140" t="s">
        <v>167</v>
      </c>
      <c r="G165" s="141" t="s">
        <v>304</v>
      </c>
      <c r="H165" s="192">
        <v>2000</v>
      </c>
      <c r="I165" s="78"/>
    </row>
    <row r="166" spans="1:9" ht="12.75">
      <c r="A166" s="78"/>
      <c r="B166" s="108" t="s">
        <v>305</v>
      </c>
      <c r="C166" s="137">
        <v>2200</v>
      </c>
      <c r="D166" s="138">
        <v>52316</v>
      </c>
      <c r="E166" s="139" t="s">
        <v>226</v>
      </c>
      <c r="F166" s="140" t="s">
        <v>167</v>
      </c>
      <c r="G166" s="141" t="s">
        <v>304</v>
      </c>
      <c r="H166" s="192"/>
      <c r="I166" s="78"/>
    </row>
    <row r="167" spans="1:9" ht="12.75">
      <c r="A167" s="78"/>
      <c r="B167" s="108" t="s">
        <v>305</v>
      </c>
      <c r="C167" s="137">
        <v>2200</v>
      </c>
      <c r="D167" s="138">
        <v>52500</v>
      </c>
      <c r="E167" s="139" t="s">
        <v>136</v>
      </c>
      <c r="F167" s="140" t="s">
        <v>167</v>
      </c>
      <c r="G167" s="141" t="s">
        <v>304</v>
      </c>
      <c r="H167" s="192">
        <v>1000</v>
      </c>
      <c r="I167" s="78"/>
    </row>
    <row r="168" spans="1:9" ht="12.75">
      <c r="A168" s="78"/>
      <c r="B168" s="108" t="s">
        <v>305</v>
      </c>
      <c r="C168" s="137">
        <v>2200</v>
      </c>
      <c r="D168" s="138">
        <v>52710</v>
      </c>
      <c r="E168" s="139" t="s">
        <v>227</v>
      </c>
      <c r="F168" s="140" t="s">
        <v>167</v>
      </c>
      <c r="G168" s="141" t="s">
        <v>304</v>
      </c>
      <c r="H168" s="192">
        <v>5000</v>
      </c>
      <c r="I168" s="78"/>
    </row>
    <row r="169" spans="1:9" ht="12.75">
      <c r="A169" s="78"/>
      <c r="B169" s="108" t="s">
        <v>305</v>
      </c>
      <c r="C169" s="137">
        <v>2200</v>
      </c>
      <c r="D169" s="138">
        <v>52720</v>
      </c>
      <c r="E169" s="139" t="s">
        <v>228</v>
      </c>
      <c r="F169" s="140" t="s">
        <v>167</v>
      </c>
      <c r="G169" s="141" t="s">
        <v>304</v>
      </c>
      <c r="H169" s="192">
        <v>1000</v>
      </c>
      <c r="I169" s="78"/>
    </row>
    <row r="170" spans="1:9" ht="12.75">
      <c r="A170" s="78"/>
      <c r="B170" s="108" t="s">
        <v>305</v>
      </c>
      <c r="C170" s="137">
        <v>2200</v>
      </c>
      <c r="D170" s="138">
        <v>52730</v>
      </c>
      <c r="E170" s="139" t="s">
        <v>229</v>
      </c>
      <c r="F170" s="140" t="s">
        <v>167</v>
      </c>
      <c r="G170" s="141" t="s">
        <v>304</v>
      </c>
      <c r="H170" s="192"/>
      <c r="I170" s="78"/>
    </row>
    <row r="171" spans="1:9" ht="12.75">
      <c r="A171" s="78"/>
      <c r="B171" s="108" t="s">
        <v>305</v>
      </c>
      <c r="C171" s="142">
        <v>2200</v>
      </c>
      <c r="D171" s="115">
        <v>52911</v>
      </c>
      <c r="E171" s="143" t="s">
        <v>230</v>
      </c>
      <c r="F171" s="136" t="s">
        <v>167</v>
      </c>
      <c r="G171" s="141" t="s">
        <v>304</v>
      </c>
      <c r="H171" s="193"/>
      <c r="I171" s="78"/>
    </row>
    <row r="172" spans="1:9" ht="12.75">
      <c r="A172" s="78"/>
      <c r="B172" s="108" t="s">
        <v>305</v>
      </c>
      <c r="C172" s="142">
        <v>2200</v>
      </c>
      <c r="D172" s="115">
        <v>52912</v>
      </c>
      <c r="E172" s="143" t="s">
        <v>231</v>
      </c>
      <c r="F172" s="136" t="s">
        <v>167</v>
      </c>
      <c r="G172" s="141" t="s">
        <v>304</v>
      </c>
      <c r="H172" s="193"/>
      <c r="I172" s="78"/>
    </row>
    <row r="173" spans="1:9" ht="12.75">
      <c r="A173" s="78"/>
      <c r="B173" s="108" t="s">
        <v>305</v>
      </c>
      <c r="C173" s="145">
        <v>2200</v>
      </c>
      <c r="D173" s="144">
        <v>52913</v>
      </c>
      <c r="E173" s="146" t="s">
        <v>232</v>
      </c>
      <c r="F173" s="132" t="s">
        <v>167</v>
      </c>
      <c r="G173" s="141" t="s">
        <v>304</v>
      </c>
      <c r="H173" s="192"/>
      <c r="I173" s="78"/>
    </row>
    <row r="174" spans="1:9" ht="12.75">
      <c r="A174" s="78"/>
      <c r="B174" s="108" t="s">
        <v>305</v>
      </c>
      <c r="C174" s="137">
        <v>2200</v>
      </c>
      <c r="D174" s="138">
        <v>52914</v>
      </c>
      <c r="E174" s="139" t="s">
        <v>150</v>
      </c>
      <c r="F174" s="140" t="s">
        <v>167</v>
      </c>
      <c r="G174" s="141" t="s">
        <v>304</v>
      </c>
      <c r="H174" s="192"/>
      <c r="I174" s="78"/>
    </row>
    <row r="175" spans="1:9" ht="12.75">
      <c r="A175" s="78"/>
      <c r="B175" s="115"/>
      <c r="C175" s="137"/>
      <c r="D175" s="138"/>
      <c r="E175" s="139"/>
      <c r="F175" s="140"/>
      <c r="G175" s="141"/>
      <c r="H175" s="192"/>
      <c r="I175" s="78"/>
    </row>
    <row r="176" spans="1:9" ht="12.75">
      <c r="A176" s="78"/>
      <c r="B176" s="98"/>
      <c r="C176" s="147"/>
      <c r="D176" s="148">
        <v>53000</v>
      </c>
      <c r="E176" s="202" t="s">
        <v>233</v>
      </c>
      <c r="F176" s="203"/>
      <c r="G176" s="149"/>
      <c r="H176" s="149"/>
      <c r="I176" s="78"/>
    </row>
    <row r="177" spans="1:9" ht="12.75">
      <c r="A177" s="78"/>
      <c r="B177" s="108" t="s">
        <v>305</v>
      </c>
      <c r="C177" s="142">
        <v>2200</v>
      </c>
      <c r="D177" s="115">
        <v>53414</v>
      </c>
      <c r="E177" s="150" t="s">
        <v>234</v>
      </c>
      <c r="F177" s="136" t="s">
        <v>167</v>
      </c>
      <c r="G177" s="151" t="s">
        <v>167</v>
      </c>
      <c r="H177" s="194"/>
      <c r="I177" s="78"/>
    </row>
    <row r="178" spans="1:9" ht="12.75">
      <c r="A178" s="78"/>
      <c r="B178" s="108" t="s">
        <v>305</v>
      </c>
      <c r="C178" s="142">
        <v>2200</v>
      </c>
      <c r="D178" s="115">
        <v>53711</v>
      </c>
      <c r="E178" s="150" t="s">
        <v>152</v>
      </c>
      <c r="F178" s="136" t="s">
        <v>167</v>
      </c>
      <c r="G178" s="151" t="s">
        <v>167</v>
      </c>
      <c r="H178" s="194">
        <v>3000</v>
      </c>
      <c r="I178" s="78"/>
    </row>
    <row r="179" spans="1:9" ht="12.75">
      <c r="A179" s="78"/>
      <c r="B179" s="115"/>
      <c r="C179" s="137"/>
      <c r="D179" s="138"/>
      <c r="E179" s="139"/>
      <c r="F179" s="140"/>
      <c r="G179" s="152"/>
      <c r="H179" s="195"/>
      <c r="I179" s="78"/>
    </row>
    <row r="180" spans="1:9" ht="12.75">
      <c r="A180" s="78"/>
      <c r="B180" s="98"/>
      <c r="C180" s="147"/>
      <c r="D180" s="148">
        <v>54000</v>
      </c>
      <c r="E180" s="153" t="s">
        <v>154</v>
      </c>
      <c r="F180" s="154"/>
      <c r="G180" s="149"/>
      <c r="H180" s="149"/>
      <c r="I180" s="78"/>
    </row>
    <row r="181" spans="1:9" ht="12.75">
      <c r="A181" s="78"/>
      <c r="B181" s="108" t="s">
        <v>305</v>
      </c>
      <c r="C181" s="142">
        <v>2200</v>
      </c>
      <c r="D181" s="115">
        <v>54311</v>
      </c>
      <c r="E181" s="150" t="s">
        <v>235</v>
      </c>
      <c r="F181" s="136" t="s">
        <v>167</v>
      </c>
      <c r="G181" s="151" t="s">
        <v>167</v>
      </c>
      <c r="H181" s="194">
        <v>5000</v>
      </c>
      <c r="I181" s="78"/>
    </row>
    <row r="182" spans="1:9" ht="12.75">
      <c r="A182" s="78"/>
      <c r="B182" s="108" t="s">
        <v>305</v>
      </c>
      <c r="C182" s="142">
        <v>2200</v>
      </c>
      <c r="D182" s="115">
        <v>54610</v>
      </c>
      <c r="E182" s="150" t="s">
        <v>236</v>
      </c>
      <c r="F182" s="136" t="s">
        <v>167</v>
      </c>
      <c r="G182" s="151" t="s">
        <v>167</v>
      </c>
      <c r="H182" s="194">
        <v>1000</v>
      </c>
      <c r="I182" s="78"/>
    </row>
    <row r="183" spans="1:9" ht="12.75">
      <c r="A183" s="78"/>
      <c r="B183" s="108" t="s">
        <v>305</v>
      </c>
      <c r="C183" s="137">
        <v>2200</v>
      </c>
      <c r="D183" s="138">
        <v>54620</v>
      </c>
      <c r="E183" s="139" t="s">
        <v>237</v>
      </c>
      <c r="F183" s="136" t="s">
        <v>167</v>
      </c>
      <c r="G183" s="151" t="s">
        <v>167</v>
      </c>
      <c r="H183" s="194"/>
      <c r="I183" s="78"/>
    </row>
    <row r="184" spans="1:9" ht="12.75">
      <c r="A184" s="78"/>
      <c r="B184" s="108" t="s">
        <v>305</v>
      </c>
      <c r="C184" s="137">
        <v>2200</v>
      </c>
      <c r="D184" s="138">
        <v>54630</v>
      </c>
      <c r="E184" s="139" t="s">
        <v>238</v>
      </c>
      <c r="F184" s="136" t="s">
        <v>167</v>
      </c>
      <c r="G184" s="151" t="s">
        <v>167</v>
      </c>
      <c r="H184" s="194"/>
      <c r="I184" s="78"/>
    </row>
    <row r="185" spans="1:9" ht="12.75">
      <c r="A185" s="78"/>
      <c r="B185" s="115"/>
      <c r="C185" s="137"/>
      <c r="D185" s="138"/>
      <c r="E185" s="139"/>
      <c r="F185" s="140"/>
      <c r="G185" s="152"/>
      <c r="H185" s="195"/>
      <c r="I185" s="78"/>
    </row>
    <row r="186" spans="1:9" ht="12.75">
      <c r="A186" s="78"/>
      <c r="B186" s="98"/>
      <c r="C186" s="147"/>
      <c r="D186" s="148">
        <v>55000</v>
      </c>
      <c r="E186" s="153" t="s">
        <v>159</v>
      </c>
      <c r="F186" s="154"/>
      <c r="G186" s="149"/>
      <c r="H186" s="149"/>
      <c r="I186" s="78"/>
    </row>
    <row r="187" spans="1:9" ht="12.75">
      <c r="A187" s="78"/>
      <c r="B187" s="108" t="s">
        <v>305</v>
      </c>
      <c r="C187" s="142">
        <v>2200</v>
      </c>
      <c r="D187" s="115">
        <v>55813</v>
      </c>
      <c r="E187" s="150" t="s">
        <v>160</v>
      </c>
      <c r="F187" s="136" t="s">
        <v>167</v>
      </c>
      <c r="G187" s="135" t="s">
        <v>167</v>
      </c>
      <c r="H187" s="193">
        <v>5000</v>
      </c>
      <c r="I187" s="78"/>
    </row>
    <row r="188" spans="1:9" ht="12.75">
      <c r="A188" s="78"/>
      <c r="B188" s="108" t="s">
        <v>305</v>
      </c>
      <c r="C188" s="142">
        <v>2200</v>
      </c>
      <c r="D188" s="115">
        <v>55814</v>
      </c>
      <c r="E188" s="150" t="s">
        <v>162</v>
      </c>
      <c r="F188" s="136" t="s">
        <v>167</v>
      </c>
      <c r="G188" s="135" t="s">
        <v>167</v>
      </c>
      <c r="H188" s="193">
        <v>3000</v>
      </c>
      <c r="I188" s="78"/>
    </row>
    <row r="189" spans="1:9" ht="12.75">
      <c r="A189" s="78"/>
      <c r="B189" s="108" t="s">
        <v>305</v>
      </c>
      <c r="C189" s="142">
        <v>2200</v>
      </c>
      <c r="D189" s="115">
        <v>55818</v>
      </c>
      <c r="E189" s="150" t="s">
        <v>239</v>
      </c>
      <c r="F189" s="136" t="s">
        <v>167</v>
      </c>
      <c r="G189" s="135" t="s">
        <v>167</v>
      </c>
      <c r="H189" s="193"/>
      <c r="I189" s="78"/>
    </row>
    <row r="190" spans="1:9" ht="12.75">
      <c r="A190" s="78"/>
      <c r="B190" s="108" t="s">
        <v>305</v>
      </c>
      <c r="C190" s="142">
        <v>2200</v>
      </c>
      <c r="D190" s="115">
        <v>55914</v>
      </c>
      <c r="E190" s="150" t="s">
        <v>169</v>
      </c>
      <c r="F190" s="136" t="s">
        <v>167</v>
      </c>
      <c r="G190" s="151" t="s">
        <v>167</v>
      </c>
      <c r="H190" s="194"/>
      <c r="I190" s="78"/>
    </row>
    <row r="191" spans="1:9" ht="12.75">
      <c r="A191" s="78"/>
      <c r="B191" s="108" t="s">
        <v>305</v>
      </c>
      <c r="C191" s="142">
        <v>2200</v>
      </c>
      <c r="D191" s="115">
        <v>55915</v>
      </c>
      <c r="E191" s="150" t="s">
        <v>170</v>
      </c>
      <c r="F191" s="136" t="s">
        <v>167</v>
      </c>
      <c r="G191" s="151" t="s">
        <v>167</v>
      </c>
      <c r="H191" s="194">
        <v>40000</v>
      </c>
      <c r="I191" s="78"/>
    </row>
    <row r="192" spans="1:9" ht="12.75">
      <c r="A192" s="78"/>
      <c r="B192" s="115"/>
      <c r="C192" s="142"/>
      <c r="D192" s="115"/>
      <c r="E192" s="150"/>
      <c r="F192" s="136"/>
      <c r="G192" s="151"/>
      <c r="H192" s="194"/>
      <c r="I192" s="78"/>
    </row>
    <row r="193" spans="1:9" ht="12.75">
      <c r="A193" s="78"/>
      <c r="B193" s="98"/>
      <c r="C193" s="129"/>
      <c r="D193" s="98">
        <v>56000</v>
      </c>
      <c r="E193" s="155" t="s">
        <v>171</v>
      </c>
      <c r="F193" s="156"/>
      <c r="G193" s="157"/>
      <c r="H193" s="157"/>
      <c r="I193" s="78"/>
    </row>
    <row r="194" spans="1:9" ht="12.75">
      <c r="A194" s="78"/>
      <c r="B194" s="108" t="s">
        <v>305</v>
      </c>
      <c r="C194" s="142">
        <v>2200</v>
      </c>
      <c r="D194" s="115">
        <v>56113</v>
      </c>
      <c r="E194" s="150" t="s">
        <v>173</v>
      </c>
      <c r="F194" s="136" t="s">
        <v>167</v>
      </c>
      <c r="G194" s="135" t="s">
        <v>167</v>
      </c>
      <c r="H194" s="193"/>
      <c r="I194" s="78"/>
    </row>
    <row r="195" spans="1:9" ht="12.75">
      <c r="A195" s="78"/>
      <c r="B195" s="108" t="s">
        <v>305</v>
      </c>
      <c r="C195" s="142">
        <v>2200</v>
      </c>
      <c r="D195" s="115">
        <v>56114</v>
      </c>
      <c r="E195" s="150" t="s">
        <v>190</v>
      </c>
      <c r="F195" s="136" t="s">
        <v>167</v>
      </c>
      <c r="G195" s="135" t="s">
        <v>167</v>
      </c>
      <c r="H195" s="193"/>
      <c r="I195" s="78"/>
    </row>
    <row r="196" spans="1:9" ht="12.75">
      <c r="A196" s="78"/>
      <c r="B196" s="108" t="s">
        <v>305</v>
      </c>
      <c r="C196" s="142">
        <v>2200</v>
      </c>
      <c r="D196" s="115">
        <v>56118</v>
      </c>
      <c r="E196" s="150" t="s">
        <v>174</v>
      </c>
      <c r="F196" s="136" t="s">
        <v>167</v>
      </c>
      <c r="G196" s="135" t="s">
        <v>167</v>
      </c>
      <c r="H196" s="193">
        <v>5000</v>
      </c>
      <c r="I196" s="78"/>
    </row>
    <row r="197" spans="1:9" ht="12.75">
      <c r="A197" s="78"/>
      <c r="B197" s="115"/>
      <c r="C197" s="142"/>
      <c r="D197" s="115"/>
      <c r="E197" s="150"/>
      <c r="F197" s="136"/>
      <c r="G197" s="135"/>
      <c r="H197" s="193"/>
      <c r="I197" s="78"/>
    </row>
    <row r="198" spans="1:9" ht="12.75">
      <c r="A198" s="78"/>
      <c r="B198" s="98"/>
      <c r="C198" s="129"/>
      <c r="D198" s="98">
        <v>57000</v>
      </c>
      <c r="E198" s="155" t="s">
        <v>175</v>
      </c>
      <c r="F198" s="156"/>
      <c r="G198" s="157"/>
      <c r="H198" s="157"/>
      <c r="I198" s="78"/>
    </row>
    <row r="199" spans="1:9" ht="12.75">
      <c r="A199" s="78"/>
      <c r="B199" s="108" t="s">
        <v>305</v>
      </c>
      <c r="C199" s="142">
        <v>2200</v>
      </c>
      <c r="D199" s="115">
        <v>57331</v>
      </c>
      <c r="E199" s="150" t="s">
        <v>176</v>
      </c>
      <c r="F199" s="136" t="s">
        <v>167</v>
      </c>
      <c r="G199" s="135" t="s">
        <v>167</v>
      </c>
      <c r="H199" s="170"/>
      <c r="I199" s="78"/>
    </row>
    <row r="200" spans="1:9" ht="12.75">
      <c r="A200" s="78"/>
      <c r="B200" s="108" t="s">
        <v>305</v>
      </c>
      <c r="C200" s="142">
        <v>2200</v>
      </c>
      <c r="D200" s="115">
        <v>57332</v>
      </c>
      <c r="E200" s="150" t="s">
        <v>177</v>
      </c>
      <c r="F200" s="136" t="s">
        <v>167</v>
      </c>
      <c r="G200" s="135" t="s">
        <v>167</v>
      </c>
      <c r="H200" s="170"/>
      <c r="I200" s="78"/>
    </row>
    <row r="201" spans="1:9" ht="12.75">
      <c r="A201" s="78"/>
      <c r="B201" s="115"/>
      <c r="C201" s="142"/>
      <c r="D201" s="115"/>
      <c r="E201" s="150"/>
      <c r="F201" s="136"/>
      <c r="G201" s="135"/>
      <c r="H201" s="170"/>
      <c r="I201" s="78"/>
    </row>
    <row r="202" spans="1:9" ht="12.75">
      <c r="A202" s="78"/>
      <c r="B202" s="124"/>
      <c r="C202" s="158">
        <v>2300</v>
      </c>
      <c r="D202" s="159" t="s">
        <v>240</v>
      </c>
      <c r="E202" s="160"/>
      <c r="F202" s="161"/>
      <c r="G202" s="162"/>
      <c r="H202" s="163"/>
      <c r="I202" s="78"/>
    </row>
    <row r="203" spans="1:9" ht="12.75">
      <c r="A203" s="78"/>
      <c r="B203" s="98"/>
      <c r="C203" s="98"/>
      <c r="D203" s="98">
        <v>51000</v>
      </c>
      <c r="E203" s="98" t="s">
        <v>101</v>
      </c>
      <c r="F203" s="106"/>
      <c r="G203" s="107"/>
      <c r="H203" s="112"/>
      <c r="I203" s="78"/>
    </row>
    <row r="204" spans="1:9" ht="12.75">
      <c r="A204" s="78"/>
      <c r="B204" s="115">
        <v>24101</v>
      </c>
      <c r="C204" s="115">
        <v>2300</v>
      </c>
      <c r="D204" s="115">
        <v>51100</v>
      </c>
      <c r="E204" s="108" t="s">
        <v>103</v>
      </c>
      <c r="F204" s="109" t="s">
        <v>167</v>
      </c>
      <c r="G204" s="164" t="s">
        <v>210</v>
      </c>
      <c r="H204" s="75"/>
      <c r="I204" s="78"/>
    </row>
    <row r="205" spans="1:9" ht="12.75">
      <c r="A205" s="78"/>
      <c r="B205" s="115">
        <v>24101</v>
      </c>
      <c r="C205" s="115">
        <v>2300</v>
      </c>
      <c r="D205" s="115">
        <v>51200</v>
      </c>
      <c r="E205" s="108" t="s">
        <v>110</v>
      </c>
      <c r="F205" s="109" t="s">
        <v>167</v>
      </c>
      <c r="G205" s="164" t="s">
        <v>210</v>
      </c>
      <c r="H205" s="75"/>
      <c r="I205" s="78"/>
    </row>
    <row r="206" spans="1:9" ht="12.75">
      <c r="A206" s="78"/>
      <c r="B206" s="115">
        <v>24101</v>
      </c>
      <c r="C206" s="115">
        <v>2300</v>
      </c>
      <c r="D206" s="115">
        <v>51300</v>
      </c>
      <c r="E206" s="108" t="s">
        <v>113</v>
      </c>
      <c r="F206" s="109" t="s">
        <v>167</v>
      </c>
      <c r="G206" s="164" t="s">
        <v>210</v>
      </c>
      <c r="H206" s="75"/>
      <c r="I206" s="78"/>
    </row>
    <row r="207" spans="1:9" ht="12.75">
      <c r="A207" s="78"/>
      <c r="B207" s="98"/>
      <c r="C207" s="98"/>
      <c r="D207" s="98">
        <v>52000</v>
      </c>
      <c r="E207" s="98" t="s">
        <v>115</v>
      </c>
      <c r="F207" s="106"/>
      <c r="G207" s="107"/>
      <c r="H207" s="112"/>
      <c r="I207" s="78"/>
    </row>
    <row r="208" spans="1:9" ht="12.75">
      <c r="A208" s="78"/>
      <c r="B208" s="113">
        <v>24101</v>
      </c>
      <c r="C208" s="113" t="s">
        <v>185</v>
      </c>
      <c r="D208" s="113" t="s">
        <v>116</v>
      </c>
      <c r="E208" s="113" t="s">
        <v>117</v>
      </c>
      <c r="F208" s="109" t="s">
        <v>167</v>
      </c>
      <c r="G208" s="165" t="s">
        <v>210</v>
      </c>
      <c r="H208" s="76"/>
      <c r="I208" s="78"/>
    </row>
    <row r="209" spans="1:9" ht="12.75">
      <c r="A209" s="78"/>
      <c r="B209" s="113">
        <v>24101</v>
      </c>
      <c r="C209" s="113" t="s">
        <v>185</v>
      </c>
      <c r="D209" s="113" t="s">
        <v>118</v>
      </c>
      <c r="E209" s="113" t="s">
        <v>119</v>
      </c>
      <c r="F209" s="109" t="s">
        <v>167</v>
      </c>
      <c r="G209" s="165" t="s">
        <v>210</v>
      </c>
      <c r="H209" s="76"/>
      <c r="I209" s="78"/>
    </row>
    <row r="210" spans="1:9" ht="12.75">
      <c r="A210" s="78"/>
      <c r="B210" s="113">
        <v>24101</v>
      </c>
      <c r="C210" s="113" t="s">
        <v>185</v>
      </c>
      <c r="D210" s="113" t="s">
        <v>120</v>
      </c>
      <c r="E210" s="113" t="s">
        <v>121</v>
      </c>
      <c r="F210" s="109" t="s">
        <v>167</v>
      </c>
      <c r="G210" s="165" t="s">
        <v>210</v>
      </c>
      <c r="H210" s="76"/>
      <c r="I210" s="78"/>
    </row>
    <row r="211" spans="1:9" ht="12.75">
      <c r="A211" s="78"/>
      <c r="B211" s="113">
        <v>24101</v>
      </c>
      <c r="C211" s="113" t="s">
        <v>185</v>
      </c>
      <c r="D211" s="113" t="s">
        <v>122</v>
      </c>
      <c r="E211" s="113" t="s">
        <v>123</v>
      </c>
      <c r="F211" s="109" t="s">
        <v>167</v>
      </c>
      <c r="G211" s="165" t="s">
        <v>210</v>
      </c>
      <c r="H211" s="76"/>
      <c r="I211" s="78"/>
    </row>
    <row r="212" spans="1:9" ht="12.75">
      <c r="A212" s="78"/>
      <c r="B212" s="113">
        <v>24101</v>
      </c>
      <c r="C212" s="113" t="s">
        <v>185</v>
      </c>
      <c r="D212" s="113" t="s">
        <v>124</v>
      </c>
      <c r="E212" s="113" t="s">
        <v>125</v>
      </c>
      <c r="F212" s="109" t="s">
        <v>167</v>
      </c>
      <c r="G212" s="165" t="s">
        <v>210</v>
      </c>
      <c r="H212" s="76"/>
      <c r="I212" s="78"/>
    </row>
    <row r="213" spans="1:9" ht="12.75">
      <c r="A213" s="78"/>
      <c r="B213" s="113">
        <v>24101</v>
      </c>
      <c r="C213" s="113" t="s">
        <v>185</v>
      </c>
      <c r="D213" s="113" t="s">
        <v>126</v>
      </c>
      <c r="E213" s="113" t="s">
        <v>127</v>
      </c>
      <c r="F213" s="109" t="s">
        <v>167</v>
      </c>
      <c r="G213" s="165" t="s">
        <v>210</v>
      </c>
      <c r="H213" s="76"/>
      <c r="I213" s="78"/>
    </row>
    <row r="214" spans="1:9" ht="12.75">
      <c r="A214" s="78"/>
      <c r="B214" s="113">
        <v>24101</v>
      </c>
      <c r="C214" s="113" t="s">
        <v>185</v>
      </c>
      <c r="D214" s="113" t="s">
        <v>128</v>
      </c>
      <c r="E214" s="113" t="s">
        <v>129</v>
      </c>
      <c r="F214" s="109" t="s">
        <v>167</v>
      </c>
      <c r="G214" s="165" t="s">
        <v>210</v>
      </c>
      <c r="H214" s="76"/>
      <c r="I214" s="78"/>
    </row>
    <row r="215" spans="1:9" ht="12.75">
      <c r="A215" s="78"/>
      <c r="B215" s="113">
        <v>24101</v>
      </c>
      <c r="C215" s="113" t="s">
        <v>185</v>
      </c>
      <c r="D215" s="113">
        <v>52314</v>
      </c>
      <c r="E215" s="113" t="s">
        <v>130</v>
      </c>
      <c r="F215" s="109" t="s">
        <v>167</v>
      </c>
      <c r="G215" s="165" t="s">
        <v>210</v>
      </c>
      <c r="H215" s="76"/>
      <c r="I215" s="78"/>
    </row>
    <row r="216" spans="1:9" ht="12.75">
      <c r="A216" s="78"/>
      <c r="B216" s="113">
        <v>24101</v>
      </c>
      <c r="C216" s="113" t="s">
        <v>185</v>
      </c>
      <c r="D216" s="113" t="s">
        <v>131</v>
      </c>
      <c r="E216" s="113" t="s">
        <v>132</v>
      </c>
      <c r="F216" s="109" t="s">
        <v>167</v>
      </c>
      <c r="G216" s="165" t="s">
        <v>210</v>
      </c>
      <c r="H216" s="76"/>
      <c r="I216" s="78"/>
    </row>
    <row r="217" spans="1:9" ht="12.75">
      <c r="A217" s="78"/>
      <c r="B217" s="113">
        <v>24101</v>
      </c>
      <c r="C217" s="113" t="s">
        <v>185</v>
      </c>
      <c r="D217" s="113" t="s">
        <v>133</v>
      </c>
      <c r="E217" s="113" t="s">
        <v>134</v>
      </c>
      <c r="F217" s="109" t="s">
        <v>167</v>
      </c>
      <c r="G217" s="165" t="s">
        <v>210</v>
      </c>
      <c r="H217" s="76"/>
      <c r="I217" s="78"/>
    </row>
    <row r="218" spans="1:9" ht="12.75">
      <c r="A218" s="78"/>
      <c r="B218" s="113">
        <v>24101</v>
      </c>
      <c r="C218" s="113" t="s">
        <v>185</v>
      </c>
      <c r="D218" s="113" t="s">
        <v>135</v>
      </c>
      <c r="E218" s="113" t="s">
        <v>136</v>
      </c>
      <c r="F218" s="109" t="s">
        <v>167</v>
      </c>
      <c r="G218" s="165" t="s">
        <v>210</v>
      </c>
      <c r="H218" s="76"/>
      <c r="I218" s="78"/>
    </row>
    <row r="219" spans="1:9" ht="12.75">
      <c r="A219" s="78"/>
      <c r="B219" s="113">
        <v>24101</v>
      </c>
      <c r="C219" s="113" t="s">
        <v>185</v>
      </c>
      <c r="D219" s="113" t="s">
        <v>137</v>
      </c>
      <c r="E219" s="113" t="s">
        <v>138</v>
      </c>
      <c r="F219" s="109" t="s">
        <v>167</v>
      </c>
      <c r="G219" s="165" t="s">
        <v>210</v>
      </c>
      <c r="H219" s="76"/>
      <c r="I219" s="78"/>
    </row>
    <row r="220" spans="1:9" ht="12.75">
      <c r="A220" s="78"/>
      <c r="B220" s="113">
        <v>24101</v>
      </c>
      <c r="C220" s="113" t="s">
        <v>185</v>
      </c>
      <c r="D220" s="113" t="s">
        <v>139</v>
      </c>
      <c r="E220" s="113" t="s">
        <v>140</v>
      </c>
      <c r="F220" s="109" t="s">
        <v>167</v>
      </c>
      <c r="G220" s="165" t="s">
        <v>210</v>
      </c>
      <c r="H220" s="76"/>
      <c r="I220" s="78"/>
    </row>
    <row r="221" spans="1:9" ht="12.75">
      <c r="A221" s="78"/>
      <c r="B221" s="113">
        <v>24101</v>
      </c>
      <c r="C221" s="113" t="s">
        <v>185</v>
      </c>
      <c r="D221" s="113" t="s">
        <v>141</v>
      </c>
      <c r="E221" s="113" t="s">
        <v>142</v>
      </c>
      <c r="F221" s="109" t="s">
        <v>167</v>
      </c>
      <c r="G221" s="165" t="s">
        <v>210</v>
      </c>
      <c r="H221" s="76"/>
      <c r="I221" s="78"/>
    </row>
    <row r="222" spans="1:9" ht="12.75">
      <c r="A222" s="78"/>
      <c r="B222" s="113">
        <v>24101</v>
      </c>
      <c r="C222" s="113" t="s">
        <v>185</v>
      </c>
      <c r="D222" s="113" t="s">
        <v>143</v>
      </c>
      <c r="E222" s="113" t="s">
        <v>144</v>
      </c>
      <c r="F222" s="109" t="s">
        <v>167</v>
      </c>
      <c r="G222" s="165" t="s">
        <v>210</v>
      </c>
      <c r="H222" s="76"/>
      <c r="I222" s="78"/>
    </row>
    <row r="223" spans="1:9" ht="12.75">
      <c r="A223" s="78"/>
      <c r="B223" s="113">
        <v>24101</v>
      </c>
      <c r="C223" s="113" t="s">
        <v>185</v>
      </c>
      <c r="D223" s="113" t="s">
        <v>145</v>
      </c>
      <c r="E223" s="113" t="s">
        <v>146</v>
      </c>
      <c r="F223" s="109" t="s">
        <v>167</v>
      </c>
      <c r="G223" s="165" t="s">
        <v>210</v>
      </c>
      <c r="H223" s="76"/>
      <c r="I223" s="78"/>
    </row>
    <row r="224" spans="1:9" ht="12.75">
      <c r="A224" s="78"/>
      <c r="B224" s="113">
        <v>24101</v>
      </c>
      <c r="C224" s="113" t="s">
        <v>185</v>
      </c>
      <c r="D224" s="113" t="s">
        <v>147</v>
      </c>
      <c r="E224" s="113" t="s">
        <v>148</v>
      </c>
      <c r="F224" s="109" t="s">
        <v>167</v>
      </c>
      <c r="G224" s="165" t="s">
        <v>210</v>
      </c>
      <c r="H224" s="76"/>
      <c r="I224" s="78"/>
    </row>
    <row r="225" spans="1:9" ht="12.75">
      <c r="A225" s="78"/>
      <c r="B225" s="113">
        <v>24101</v>
      </c>
      <c r="C225" s="113" t="s">
        <v>185</v>
      </c>
      <c r="D225" s="113" t="s">
        <v>149</v>
      </c>
      <c r="E225" s="113" t="s">
        <v>150</v>
      </c>
      <c r="F225" s="109" t="s">
        <v>167</v>
      </c>
      <c r="G225" s="165" t="s">
        <v>210</v>
      </c>
      <c r="H225" s="76"/>
      <c r="I225" s="78"/>
    </row>
    <row r="226" spans="1:9" ht="12.75">
      <c r="A226" s="78"/>
      <c r="B226" s="98"/>
      <c r="C226" s="98"/>
      <c r="D226" s="98">
        <v>53000</v>
      </c>
      <c r="E226" s="98" t="s">
        <v>151</v>
      </c>
      <c r="F226" s="106"/>
      <c r="G226" s="107"/>
      <c r="H226" s="112"/>
      <c r="I226" s="78"/>
    </row>
    <row r="227" spans="1:9" ht="12.75">
      <c r="A227" s="78"/>
      <c r="B227" s="115">
        <v>24101</v>
      </c>
      <c r="C227" s="115">
        <v>2300</v>
      </c>
      <c r="D227" s="115">
        <v>53411</v>
      </c>
      <c r="E227" s="115" t="s">
        <v>186</v>
      </c>
      <c r="F227" s="109" t="s">
        <v>167</v>
      </c>
      <c r="G227" s="110" t="s">
        <v>167</v>
      </c>
      <c r="H227" s="75"/>
      <c r="I227" s="78"/>
    </row>
    <row r="228" spans="1:9" ht="12.75">
      <c r="A228" s="78"/>
      <c r="B228" s="115">
        <v>24101</v>
      </c>
      <c r="C228" s="115">
        <v>2300</v>
      </c>
      <c r="D228" s="115">
        <v>53414</v>
      </c>
      <c r="E228" s="115" t="s">
        <v>182</v>
      </c>
      <c r="F228" s="109" t="s">
        <v>167</v>
      </c>
      <c r="G228" s="110" t="s">
        <v>167</v>
      </c>
      <c r="H228" s="75"/>
      <c r="I228" s="78"/>
    </row>
    <row r="229" spans="1:9" ht="12.75">
      <c r="A229" s="78"/>
      <c r="B229" s="115">
        <v>24101</v>
      </c>
      <c r="C229" s="115">
        <v>2300</v>
      </c>
      <c r="D229" s="115">
        <v>53711</v>
      </c>
      <c r="E229" s="115" t="s">
        <v>152</v>
      </c>
      <c r="F229" s="109" t="s">
        <v>167</v>
      </c>
      <c r="G229" s="110" t="s">
        <v>167</v>
      </c>
      <c r="H229" s="75"/>
      <c r="I229" s="78"/>
    </row>
    <row r="230" spans="1:9" ht="12.75">
      <c r="A230" s="78"/>
      <c r="B230" s="115">
        <v>24101</v>
      </c>
      <c r="C230" s="115">
        <v>2300</v>
      </c>
      <c r="D230" s="115">
        <v>53713</v>
      </c>
      <c r="E230" s="115" t="s">
        <v>187</v>
      </c>
      <c r="F230" s="109" t="s">
        <v>167</v>
      </c>
      <c r="G230" s="110" t="s">
        <v>167</v>
      </c>
      <c r="H230" s="75">
        <v>179150</v>
      </c>
      <c r="I230" s="78"/>
    </row>
    <row r="231" spans="1:9" ht="12.75">
      <c r="A231" s="78"/>
      <c r="B231" s="98"/>
      <c r="C231" s="98"/>
      <c r="D231" s="98">
        <v>54000</v>
      </c>
      <c r="E231" s="98" t="s">
        <v>154</v>
      </c>
      <c r="F231" s="106"/>
      <c r="G231" s="107"/>
      <c r="H231" s="112"/>
      <c r="I231" s="78"/>
    </row>
    <row r="232" spans="1:9" ht="25.5">
      <c r="A232" s="78"/>
      <c r="B232" s="115">
        <v>24101</v>
      </c>
      <c r="C232" s="115">
        <v>2300</v>
      </c>
      <c r="D232" s="115">
        <v>54311</v>
      </c>
      <c r="E232" s="116" t="s">
        <v>155</v>
      </c>
      <c r="F232" s="109" t="s">
        <v>167</v>
      </c>
      <c r="G232" s="110" t="s">
        <v>167</v>
      </c>
      <c r="H232" s="75"/>
      <c r="I232" s="78"/>
    </row>
    <row r="233" spans="1:9" ht="12.75">
      <c r="A233" s="78"/>
      <c r="B233" s="115">
        <v>24101</v>
      </c>
      <c r="C233" s="115">
        <v>2300</v>
      </c>
      <c r="D233" s="115">
        <v>54610</v>
      </c>
      <c r="E233" s="115" t="s">
        <v>156</v>
      </c>
      <c r="F233" s="109" t="s">
        <v>167</v>
      </c>
      <c r="G233" s="110" t="s">
        <v>167</v>
      </c>
      <c r="H233" s="75"/>
      <c r="I233" s="78"/>
    </row>
    <row r="234" spans="1:9" ht="12.75">
      <c r="A234" s="78"/>
      <c r="B234" s="115">
        <v>24101</v>
      </c>
      <c r="C234" s="115">
        <v>2300</v>
      </c>
      <c r="D234" s="115">
        <v>54620</v>
      </c>
      <c r="E234" s="115" t="s">
        <v>157</v>
      </c>
      <c r="F234" s="109" t="s">
        <v>167</v>
      </c>
      <c r="G234" s="110" t="s">
        <v>167</v>
      </c>
      <c r="H234" s="75"/>
      <c r="I234" s="78"/>
    </row>
    <row r="235" spans="1:9" ht="12.75">
      <c r="A235" s="78"/>
      <c r="B235" s="115">
        <v>24101</v>
      </c>
      <c r="C235" s="115">
        <v>2300</v>
      </c>
      <c r="D235" s="115">
        <v>54630</v>
      </c>
      <c r="E235" s="115" t="s">
        <v>188</v>
      </c>
      <c r="F235" s="109" t="s">
        <v>167</v>
      </c>
      <c r="G235" s="110" t="s">
        <v>167</v>
      </c>
      <c r="H235" s="75"/>
      <c r="I235" s="78"/>
    </row>
    <row r="236" spans="1:9" ht="12.75">
      <c r="A236" s="78"/>
      <c r="B236" s="98"/>
      <c r="C236" s="98"/>
      <c r="D236" s="98">
        <v>55000</v>
      </c>
      <c r="E236" s="98" t="s">
        <v>159</v>
      </c>
      <c r="F236" s="106"/>
      <c r="G236" s="107"/>
      <c r="H236" s="112"/>
      <c r="I236" s="78"/>
    </row>
    <row r="237" spans="1:9" ht="12.75">
      <c r="A237" s="78"/>
      <c r="B237" s="115">
        <v>24101</v>
      </c>
      <c r="C237" s="115">
        <v>2300</v>
      </c>
      <c r="D237" s="115">
        <v>55400</v>
      </c>
      <c r="E237" s="115" t="s">
        <v>189</v>
      </c>
      <c r="F237" s="109" t="s">
        <v>167</v>
      </c>
      <c r="G237" s="110" t="s">
        <v>167</v>
      </c>
      <c r="H237" s="75"/>
      <c r="I237" s="78"/>
    </row>
    <row r="238" spans="1:9" ht="12.75">
      <c r="A238" s="78"/>
      <c r="B238" s="115">
        <v>24101</v>
      </c>
      <c r="C238" s="115">
        <v>2300</v>
      </c>
      <c r="D238" s="115">
        <v>55813</v>
      </c>
      <c r="E238" s="115" t="s">
        <v>160</v>
      </c>
      <c r="F238" s="109" t="s">
        <v>167</v>
      </c>
      <c r="G238" s="110" t="s">
        <v>167</v>
      </c>
      <c r="H238" s="75"/>
      <c r="I238" s="78"/>
    </row>
    <row r="239" spans="1:9" ht="12.75">
      <c r="A239" s="78"/>
      <c r="B239" s="115">
        <v>24101</v>
      </c>
      <c r="C239" s="115">
        <v>2300</v>
      </c>
      <c r="D239" s="115">
        <v>55814</v>
      </c>
      <c r="E239" s="115" t="s">
        <v>162</v>
      </c>
      <c r="F239" s="109" t="s">
        <v>167</v>
      </c>
      <c r="G239" s="110" t="s">
        <v>167</v>
      </c>
      <c r="H239" s="75"/>
      <c r="I239" s="78"/>
    </row>
    <row r="240" spans="1:9" ht="12.75">
      <c r="A240" s="78"/>
      <c r="B240" s="115">
        <v>24101</v>
      </c>
      <c r="C240" s="115">
        <v>2300</v>
      </c>
      <c r="D240" s="115">
        <v>55914</v>
      </c>
      <c r="E240" s="115" t="s">
        <v>169</v>
      </c>
      <c r="F240" s="109" t="s">
        <v>167</v>
      </c>
      <c r="G240" s="110" t="s">
        <v>167</v>
      </c>
      <c r="H240" s="75"/>
      <c r="I240" s="78"/>
    </row>
    <row r="241" spans="1:9" ht="12.75">
      <c r="A241" s="78"/>
      <c r="B241" s="115">
        <v>24101</v>
      </c>
      <c r="C241" s="115">
        <v>2300</v>
      </c>
      <c r="D241" s="115">
        <v>55915</v>
      </c>
      <c r="E241" s="115" t="s">
        <v>170</v>
      </c>
      <c r="F241" s="109" t="s">
        <v>167</v>
      </c>
      <c r="G241" s="110" t="s">
        <v>167</v>
      </c>
      <c r="H241" s="75"/>
      <c r="I241" s="78"/>
    </row>
    <row r="242" spans="1:9" ht="12.75">
      <c r="A242" s="78"/>
      <c r="B242" s="98"/>
      <c r="C242" s="98"/>
      <c r="D242" s="98">
        <v>56000</v>
      </c>
      <c r="E242" s="98" t="s">
        <v>171</v>
      </c>
      <c r="F242" s="106"/>
      <c r="G242" s="107"/>
      <c r="H242" s="112"/>
      <c r="I242" s="78"/>
    </row>
    <row r="243" spans="1:9" ht="12.75">
      <c r="A243" s="78"/>
      <c r="B243" s="115">
        <v>24101</v>
      </c>
      <c r="C243" s="115">
        <v>2300</v>
      </c>
      <c r="D243" s="115">
        <v>56113</v>
      </c>
      <c r="E243" s="115" t="s">
        <v>173</v>
      </c>
      <c r="F243" s="109" t="s">
        <v>167</v>
      </c>
      <c r="G243" s="110" t="s">
        <v>167</v>
      </c>
      <c r="H243" s="75"/>
      <c r="I243" s="78"/>
    </row>
    <row r="244" spans="1:9" ht="12.75">
      <c r="A244" s="78"/>
      <c r="B244" s="115">
        <v>24101</v>
      </c>
      <c r="C244" s="115">
        <v>2200</v>
      </c>
      <c r="D244" s="115">
        <v>56114</v>
      </c>
      <c r="E244" s="115" t="s">
        <v>190</v>
      </c>
      <c r="F244" s="109" t="s">
        <v>167</v>
      </c>
      <c r="G244" s="110" t="s">
        <v>167</v>
      </c>
      <c r="H244" s="75"/>
      <c r="I244" s="78"/>
    </row>
    <row r="245" spans="1:9" ht="12.75">
      <c r="A245" s="78"/>
      <c r="B245" s="115">
        <v>24101</v>
      </c>
      <c r="C245" s="115">
        <v>2300</v>
      </c>
      <c r="D245" s="115">
        <v>56118</v>
      </c>
      <c r="E245" s="115" t="s">
        <v>174</v>
      </c>
      <c r="F245" s="109" t="s">
        <v>167</v>
      </c>
      <c r="G245" s="110" t="s">
        <v>167</v>
      </c>
      <c r="H245" s="75"/>
      <c r="I245" s="78"/>
    </row>
    <row r="246" spans="1:9" ht="12.75">
      <c r="A246" s="78"/>
      <c r="B246" s="98"/>
      <c r="C246" s="98"/>
      <c r="D246" s="98">
        <v>57000</v>
      </c>
      <c r="E246" s="98" t="s">
        <v>175</v>
      </c>
      <c r="F246" s="106"/>
      <c r="G246" s="107"/>
      <c r="H246" s="112"/>
      <c r="I246" s="78"/>
    </row>
    <row r="247" spans="1:9" ht="12.75">
      <c r="A247" s="78"/>
      <c r="B247" s="115">
        <v>24101</v>
      </c>
      <c r="C247" s="115">
        <v>2300</v>
      </c>
      <c r="D247" s="115">
        <v>57331</v>
      </c>
      <c r="E247" s="115" t="s">
        <v>176</v>
      </c>
      <c r="F247" s="109" t="s">
        <v>167</v>
      </c>
      <c r="G247" s="110" t="s">
        <v>167</v>
      </c>
      <c r="H247" s="75"/>
      <c r="I247" s="78"/>
    </row>
    <row r="248" spans="1:9" ht="12.75">
      <c r="A248" s="78"/>
      <c r="B248" s="115">
        <v>24101</v>
      </c>
      <c r="C248" s="115">
        <v>2300</v>
      </c>
      <c r="D248" s="115">
        <v>57332</v>
      </c>
      <c r="E248" s="115" t="s">
        <v>177</v>
      </c>
      <c r="F248" s="109" t="s">
        <v>167</v>
      </c>
      <c r="G248" s="110" t="s">
        <v>167</v>
      </c>
      <c r="H248" s="75"/>
      <c r="I248" s="78"/>
    </row>
    <row r="249" spans="1:9" ht="12.75">
      <c r="A249" s="78"/>
      <c r="B249" s="128"/>
      <c r="C249" s="128"/>
      <c r="D249" s="128"/>
      <c r="E249" s="128"/>
      <c r="F249" s="120"/>
      <c r="G249" s="121"/>
      <c r="H249" s="122"/>
      <c r="I249" s="78"/>
    </row>
    <row r="250" spans="1:9" ht="12.75">
      <c r="A250" s="78"/>
      <c r="B250" s="124"/>
      <c r="C250" s="124">
        <v>2400</v>
      </c>
      <c r="D250" s="124" t="s">
        <v>191</v>
      </c>
      <c r="E250" s="124"/>
      <c r="F250" s="125"/>
      <c r="G250" s="126"/>
      <c r="H250" s="127"/>
      <c r="I250" s="78"/>
    </row>
    <row r="251" spans="1:9" ht="12.75">
      <c r="A251" s="78"/>
      <c r="B251" s="98"/>
      <c r="C251" s="98"/>
      <c r="D251" s="98">
        <v>51000</v>
      </c>
      <c r="E251" s="98" t="s">
        <v>101</v>
      </c>
      <c r="F251" s="106"/>
      <c r="G251" s="107"/>
      <c r="H251" s="112"/>
      <c r="I251" s="78"/>
    </row>
    <row r="252" spans="1:9" ht="12.75">
      <c r="A252" s="78"/>
      <c r="B252" s="108">
        <v>24101</v>
      </c>
      <c r="C252" s="108" t="s">
        <v>192</v>
      </c>
      <c r="D252" s="108">
        <v>51100</v>
      </c>
      <c r="E252" s="108" t="s">
        <v>103</v>
      </c>
      <c r="F252" s="109" t="s">
        <v>167</v>
      </c>
      <c r="G252" s="110" t="s">
        <v>211</v>
      </c>
      <c r="H252" s="75"/>
      <c r="I252" s="78"/>
    </row>
    <row r="253" spans="1:9" ht="12.75">
      <c r="A253" s="78"/>
      <c r="B253" s="108">
        <v>24101</v>
      </c>
      <c r="C253" s="108" t="s">
        <v>192</v>
      </c>
      <c r="D253" s="108" t="s">
        <v>109</v>
      </c>
      <c r="E253" s="108" t="s">
        <v>110</v>
      </c>
      <c r="F253" s="109" t="s">
        <v>167</v>
      </c>
      <c r="G253" s="110" t="s">
        <v>209</v>
      </c>
      <c r="H253" s="75"/>
      <c r="I253" s="78"/>
    </row>
    <row r="254" spans="1:9" ht="12.75">
      <c r="A254" s="78"/>
      <c r="B254" s="108">
        <v>24101</v>
      </c>
      <c r="C254" s="108" t="s">
        <v>192</v>
      </c>
      <c r="D254" s="108" t="s">
        <v>112</v>
      </c>
      <c r="E254" s="108" t="s">
        <v>113</v>
      </c>
      <c r="F254" s="109" t="s">
        <v>167</v>
      </c>
      <c r="G254" s="110" t="s">
        <v>211</v>
      </c>
      <c r="H254" s="75"/>
      <c r="I254" s="78"/>
    </row>
    <row r="255" spans="1:9" ht="12.75">
      <c r="A255" s="78"/>
      <c r="B255" s="98"/>
      <c r="C255" s="98"/>
      <c r="D255" s="98">
        <v>52000</v>
      </c>
      <c r="E255" s="98" t="s">
        <v>115</v>
      </c>
      <c r="F255" s="106"/>
      <c r="G255" s="107"/>
      <c r="H255" s="112"/>
      <c r="I255" s="78"/>
    </row>
    <row r="256" spans="1:9" ht="12.75">
      <c r="A256" s="78"/>
      <c r="B256" s="113">
        <v>24101</v>
      </c>
      <c r="C256" s="113" t="s">
        <v>192</v>
      </c>
      <c r="D256" s="113" t="s">
        <v>116</v>
      </c>
      <c r="E256" s="113" t="s">
        <v>117</v>
      </c>
      <c r="F256" s="109" t="s">
        <v>167</v>
      </c>
      <c r="G256" s="110" t="s">
        <v>211</v>
      </c>
      <c r="H256" s="76"/>
      <c r="I256" s="78"/>
    </row>
    <row r="257" spans="1:9" ht="12.75">
      <c r="A257" s="78"/>
      <c r="B257" s="113">
        <v>24101</v>
      </c>
      <c r="C257" s="113" t="s">
        <v>192</v>
      </c>
      <c r="D257" s="113" t="s">
        <v>118</v>
      </c>
      <c r="E257" s="113" t="s">
        <v>119</v>
      </c>
      <c r="F257" s="109" t="s">
        <v>167</v>
      </c>
      <c r="G257" s="110" t="s">
        <v>211</v>
      </c>
      <c r="H257" s="76"/>
      <c r="I257" s="78"/>
    </row>
    <row r="258" spans="1:9" ht="12.75">
      <c r="A258" s="78"/>
      <c r="B258" s="113">
        <v>24101</v>
      </c>
      <c r="C258" s="113" t="s">
        <v>192</v>
      </c>
      <c r="D258" s="113" t="s">
        <v>120</v>
      </c>
      <c r="E258" s="113" t="s">
        <v>121</v>
      </c>
      <c r="F258" s="109" t="s">
        <v>167</v>
      </c>
      <c r="G258" s="110" t="s">
        <v>211</v>
      </c>
      <c r="H258" s="76"/>
      <c r="I258" s="78"/>
    </row>
    <row r="259" spans="1:9" ht="12.75">
      <c r="A259" s="78"/>
      <c r="B259" s="113">
        <v>24101</v>
      </c>
      <c r="C259" s="113" t="s">
        <v>192</v>
      </c>
      <c r="D259" s="113" t="s">
        <v>122</v>
      </c>
      <c r="E259" s="113" t="s">
        <v>123</v>
      </c>
      <c r="F259" s="109" t="s">
        <v>167</v>
      </c>
      <c r="G259" s="110" t="s">
        <v>211</v>
      </c>
      <c r="H259" s="76"/>
      <c r="I259" s="78"/>
    </row>
    <row r="260" spans="1:9" ht="12.75">
      <c r="A260" s="78"/>
      <c r="B260" s="113">
        <v>24101</v>
      </c>
      <c r="C260" s="113" t="s">
        <v>192</v>
      </c>
      <c r="D260" s="113" t="s">
        <v>124</v>
      </c>
      <c r="E260" s="113" t="s">
        <v>125</v>
      </c>
      <c r="F260" s="109" t="s">
        <v>167</v>
      </c>
      <c r="G260" s="110" t="s">
        <v>211</v>
      </c>
      <c r="H260" s="76"/>
      <c r="I260" s="78"/>
    </row>
    <row r="261" spans="1:9" ht="12.75">
      <c r="A261" s="78"/>
      <c r="B261" s="113">
        <v>24101</v>
      </c>
      <c r="C261" s="113" t="s">
        <v>192</v>
      </c>
      <c r="D261" s="113" t="s">
        <v>126</v>
      </c>
      <c r="E261" s="113" t="s">
        <v>127</v>
      </c>
      <c r="F261" s="109" t="s">
        <v>167</v>
      </c>
      <c r="G261" s="110" t="s">
        <v>211</v>
      </c>
      <c r="H261" s="76"/>
      <c r="I261" s="78"/>
    </row>
    <row r="262" spans="1:9" ht="12.75">
      <c r="A262" s="78"/>
      <c r="B262" s="113">
        <v>24101</v>
      </c>
      <c r="C262" s="113" t="s">
        <v>192</v>
      </c>
      <c r="D262" s="113" t="s">
        <v>128</v>
      </c>
      <c r="E262" s="113" t="s">
        <v>129</v>
      </c>
      <c r="F262" s="109" t="s">
        <v>167</v>
      </c>
      <c r="G262" s="110" t="s">
        <v>211</v>
      </c>
      <c r="H262" s="76"/>
      <c r="I262" s="78"/>
    </row>
    <row r="263" spans="1:9" ht="12.75">
      <c r="A263" s="78"/>
      <c r="B263" s="113">
        <v>24101</v>
      </c>
      <c r="C263" s="113" t="s">
        <v>192</v>
      </c>
      <c r="D263" s="113">
        <v>52314</v>
      </c>
      <c r="E263" s="113" t="s">
        <v>130</v>
      </c>
      <c r="F263" s="109" t="s">
        <v>167</v>
      </c>
      <c r="G263" s="110" t="s">
        <v>211</v>
      </c>
      <c r="H263" s="76"/>
      <c r="I263" s="78"/>
    </row>
    <row r="264" spans="1:9" ht="12.75">
      <c r="A264" s="78"/>
      <c r="B264" s="113">
        <v>24101</v>
      </c>
      <c r="C264" s="113" t="s">
        <v>192</v>
      </c>
      <c r="D264" s="113" t="s">
        <v>131</v>
      </c>
      <c r="E264" s="113" t="s">
        <v>132</v>
      </c>
      <c r="F264" s="109" t="s">
        <v>167</v>
      </c>
      <c r="G264" s="110" t="s">
        <v>211</v>
      </c>
      <c r="H264" s="76"/>
      <c r="I264" s="78"/>
    </row>
    <row r="265" spans="1:9" ht="12.75">
      <c r="A265" s="78"/>
      <c r="B265" s="113">
        <v>24101</v>
      </c>
      <c r="C265" s="113" t="s">
        <v>192</v>
      </c>
      <c r="D265" s="113" t="s">
        <v>133</v>
      </c>
      <c r="E265" s="113" t="s">
        <v>134</v>
      </c>
      <c r="F265" s="109" t="s">
        <v>167</v>
      </c>
      <c r="G265" s="110" t="s">
        <v>211</v>
      </c>
      <c r="H265" s="76"/>
      <c r="I265" s="78"/>
    </row>
    <row r="266" spans="1:9" ht="12.75">
      <c r="A266" s="78"/>
      <c r="B266" s="113">
        <v>24101</v>
      </c>
      <c r="C266" s="113" t="s">
        <v>192</v>
      </c>
      <c r="D266" s="113" t="s">
        <v>135</v>
      </c>
      <c r="E266" s="113" t="s">
        <v>136</v>
      </c>
      <c r="F266" s="109" t="s">
        <v>167</v>
      </c>
      <c r="G266" s="110" t="s">
        <v>211</v>
      </c>
      <c r="H266" s="76"/>
      <c r="I266" s="78"/>
    </row>
    <row r="267" spans="1:9" ht="12.75">
      <c r="A267" s="78"/>
      <c r="B267" s="113">
        <v>24101</v>
      </c>
      <c r="C267" s="113" t="s">
        <v>192</v>
      </c>
      <c r="D267" s="113" t="s">
        <v>137</v>
      </c>
      <c r="E267" s="113" t="s">
        <v>138</v>
      </c>
      <c r="F267" s="109" t="s">
        <v>167</v>
      </c>
      <c r="G267" s="110" t="s">
        <v>211</v>
      </c>
      <c r="H267" s="76"/>
      <c r="I267" s="78"/>
    </row>
    <row r="268" spans="1:9" ht="12.75">
      <c r="A268" s="78"/>
      <c r="B268" s="113">
        <v>24101</v>
      </c>
      <c r="C268" s="113" t="s">
        <v>192</v>
      </c>
      <c r="D268" s="113" t="s">
        <v>139</v>
      </c>
      <c r="E268" s="113" t="s">
        <v>140</v>
      </c>
      <c r="F268" s="109" t="s">
        <v>167</v>
      </c>
      <c r="G268" s="110" t="s">
        <v>211</v>
      </c>
      <c r="H268" s="76"/>
      <c r="I268" s="78"/>
    </row>
    <row r="269" spans="1:9" ht="12.75">
      <c r="A269" s="78"/>
      <c r="B269" s="113">
        <v>24101</v>
      </c>
      <c r="C269" s="113" t="s">
        <v>192</v>
      </c>
      <c r="D269" s="113" t="s">
        <v>141</v>
      </c>
      <c r="E269" s="113" t="s">
        <v>142</v>
      </c>
      <c r="F269" s="109" t="s">
        <v>167</v>
      </c>
      <c r="G269" s="110" t="s">
        <v>211</v>
      </c>
      <c r="H269" s="76"/>
      <c r="I269" s="78"/>
    </row>
    <row r="270" spans="1:9" ht="12.75">
      <c r="A270" s="78"/>
      <c r="B270" s="113">
        <v>24101</v>
      </c>
      <c r="C270" s="113" t="s">
        <v>192</v>
      </c>
      <c r="D270" s="113" t="s">
        <v>143</v>
      </c>
      <c r="E270" s="113" t="s">
        <v>144</v>
      </c>
      <c r="F270" s="109" t="s">
        <v>167</v>
      </c>
      <c r="G270" s="110" t="s">
        <v>211</v>
      </c>
      <c r="H270" s="76"/>
      <c r="I270" s="78"/>
    </row>
    <row r="271" spans="1:9" ht="12.75">
      <c r="A271" s="78"/>
      <c r="B271" s="113">
        <v>24101</v>
      </c>
      <c r="C271" s="113" t="s">
        <v>192</v>
      </c>
      <c r="D271" s="113" t="s">
        <v>145</v>
      </c>
      <c r="E271" s="113" t="s">
        <v>146</v>
      </c>
      <c r="F271" s="109" t="s">
        <v>167</v>
      </c>
      <c r="G271" s="110" t="s">
        <v>211</v>
      </c>
      <c r="H271" s="76"/>
      <c r="I271" s="78"/>
    </row>
    <row r="272" spans="1:9" ht="12.75">
      <c r="A272" s="78"/>
      <c r="B272" s="113">
        <v>24101</v>
      </c>
      <c r="C272" s="113" t="s">
        <v>192</v>
      </c>
      <c r="D272" s="113" t="s">
        <v>147</v>
      </c>
      <c r="E272" s="113" t="s">
        <v>148</v>
      </c>
      <c r="F272" s="109" t="s">
        <v>167</v>
      </c>
      <c r="G272" s="110" t="s">
        <v>211</v>
      </c>
      <c r="H272" s="76"/>
      <c r="I272" s="78"/>
    </row>
    <row r="273" spans="1:9" ht="12.75">
      <c r="A273" s="78"/>
      <c r="B273" s="113">
        <v>24101</v>
      </c>
      <c r="C273" s="113" t="s">
        <v>192</v>
      </c>
      <c r="D273" s="113" t="s">
        <v>149</v>
      </c>
      <c r="E273" s="113" t="s">
        <v>150</v>
      </c>
      <c r="F273" s="109" t="s">
        <v>167</v>
      </c>
      <c r="G273" s="110" t="s">
        <v>211</v>
      </c>
      <c r="H273" s="76"/>
      <c r="I273" s="78"/>
    </row>
    <row r="274" spans="1:9" ht="12.75">
      <c r="A274" s="78"/>
      <c r="B274" s="98"/>
      <c r="C274" s="98"/>
      <c r="D274" s="98">
        <v>53000</v>
      </c>
      <c r="E274" s="98" t="s">
        <v>151</v>
      </c>
      <c r="F274" s="106"/>
      <c r="G274" s="107"/>
      <c r="H274" s="198"/>
      <c r="I274" s="78"/>
    </row>
    <row r="275" spans="1:9" ht="12.75">
      <c r="A275" s="78"/>
      <c r="B275" s="115">
        <v>24101</v>
      </c>
      <c r="C275" s="115">
        <v>2400</v>
      </c>
      <c r="D275" s="115">
        <v>53414</v>
      </c>
      <c r="E275" s="115" t="s">
        <v>182</v>
      </c>
      <c r="F275" s="109" t="s">
        <v>167</v>
      </c>
      <c r="G275" s="110" t="s">
        <v>167</v>
      </c>
      <c r="H275" s="75"/>
      <c r="I275" s="78"/>
    </row>
    <row r="276" spans="1:9" ht="12.75">
      <c r="A276" s="78"/>
      <c r="B276" s="115">
        <v>24101</v>
      </c>
      <c r="C276" s="115">
        <v>2400</v>
      </c>
      <c r="D276" s="115">
        <v>53711</v>
      </c>
      <c r="E276" s="115" t="s">
        <v>152</v>
      </c>
      <c r="F276" s="109" t="s">
        <v>167</v>
      </c>
      <c r="G276" s="110" t="s">
        <v>167</v>
      </c>
      <c r="H276" s="75"/>
      <c r="I276" s="78"/>
    </row>
    <row r="277" spans="1:9" ht="12.75">
      <c r="A277" s="78"/>
      <c r="B277" s="98"/>
      <c r="C277" s="98"/>
      <c r="D277" s="98">
        <v>55000</v>
      </c>
      <c r="E277" s="98" t="s">
        <v>159</v>
      </c>
      <c r="F277" s="106"/>
      <c r="G277" s="107"/>
      <c r="H277" s="112"/>
      <c r="I277" s="78"/>
    </row>
    <row r="278" spans="1:9" ht="12.75">
      <c r="A278" s="78"/>
      <c r="B278" s="115">
        <v>24101</v>
      </c>
      <c r="C278" s="115">
        <v>2400</v>
      </c>
      <c r="D278" s="115">
        <v>55813</v>
      </c>
      <c r="E278" s="115" t="s">
        <v>160</v>
      </c>
      <c r="F278" s="109" t="s">
        <v>167</v>
      </c>
      <c r="G278" s="110" t="s">
        <v>167</v>
      </c>
      <c r="H278" s="75"/>
      <c r="I278" s="78"/>
    </row>
    <row r="279" spans="1:9" ht="12.75">
      <c r="A279" s="78"/>
      <c r="B279" s="115">
        <v>24101</v>
      </c>
      <c r="C279" s="115">
        <v>2400</v>
      </c>
      <c r="D279" s="115">
        <v>55814</v>
      </c>
      <c r="E279" s="115" t="s">
        <v>162</v>
      </c>
      <c r="F279" s="109" t="s">
        <v>167</v>
      </c>
      <c r="G279" s="110" t="s">
        <v>167</v>
      </c>
      <c r="H279" s="75"/>
      <c r="I279" s="78"/>
    </row>
    <row r="280" spans="1:9" ht="12.75">
      <c r="A280" s="78"/>
      <c r="B280" s="115">
        <v>24101</v>
      </c>
      <c r="C280" s="115">
        <v>2400</v>
      </c>
      <c r="D280" s="115">
        <v>55818</v>
      </c>
      <c r="E280" s="115" t="s">
        <v>183</v>
      </c>
      <c r="F280" s="109" t="s">
        <v>167</v>
      </c>
      <c r="G280" s="110" t="s">
        <v>167</v>
      </c>
      <c r="H280" s="75"/>
      <c r="I280" s="78"/>
    </row>
    <row r="281" spans="1:9" ht="12.75">
      <c r="A281" s="78"/>
      <c r="B281" s="115">
        <v>24101</v>
      </c>
      <c r="C281" s="115">
        <v>2400</v>
      </c>
      <c r="D281" s="115">
        <v>55914</v>
      </c>
      <c r="E281" s="115" t="s">
        <v>169</v>
      </c>
      <c r="F281" s="109" t="s">
        <v>167</v>
      </c>
      <c r="G281" s="110" t="s">
        <v>167</v>
      </c>
      <c r="H281" s="75"/>
      <c r="I281" s="78"/>
    </row>
    <row r="282" spans="1:9" ht="12.75">
      <c r="A282" s="78"/>
      <c r="B282" s="115">
        <v>24101</v>
      </c>
      <c r="C282" s="115">
        <v>2400</v>
      </c>
      <c r="D282" s="115">
        <v>55915</v>
      </c>
      <c r="E282" s="115" t="s">
        <v>170</v>
      </c>
      <c r="F282" s="109" t="s">
        <v>167</v>
      </c>
      <c r="G282" s="110" t="s">
        <v>167</v>
      </c>
      <c r="H282" s="75"/>
      <c r="I282" s="78"/>
    </row>
    <row r="283" spans="1:9" ht="12.75">
      <c r="A283" s="78"/>
      <c r="B283" s="98"/>
      <c r="C283" s="98"/>
      <c r="D283" s="98">
        <v>56000</v>
      </c>
      <c r="E283" s="98" t="s">
        <v>171</v>
      </c>
      <c r="F283" s="106"/>
      <c r="G283" s="107"/>
      <c r="H283" s="112"/>
      <c r="I283" s="78"/>
    </row>
    <row r="284" spans="1:9" ht="12.75">
      <c r="A284" s="78"/>
      <c r="B284" s="115">
        <v>24101</v>
      </c>
      <c r="C284" s="115">
        <v>2400</v>
      </c>
      <c r="D284" s="115">
        <v>56113</v>
      </c>
      <c r="E284" s="115" t="s">
        <v>173</v>
      </c>
      <c r="F284" s="109" t="s">
        <v>167</v>
      </c>
      <c r="G284" s="110" t="s">
        <v>167</v>
      </c>
      <c r="H284" s="75"/>
      <c r="I284" s="78"/>
    </row>
    <row r="285" spans="1:9" ht="12.75">
      <c r="A285" s="78"/>
      <c r="B285" s="115">
        <v>24101</v>
      </c>
      <c r="C285" s="115">
        <v>2400</v>
      </c>
      <c r="D285" s="115">
        <v>56118</v>
      </c>
      <c r="E285" s="115" t="s">
        <v>174</v>
      </c>
      <c r="F285" s="109" t="s">
        <v>167</v>
      </c>
      <c r="G285" s="110" t="s">
        <v>167</v>
      </c>
      <c r="H285" s="75"/>
      <c r="I285" s="78"/>
    </row>
    <row r="286" spans="1:9" ht="12.75">
      <c r="A286" s="78"/>
      <c r="B286" s="98"/>
      <c r="C286" s="98"/>
      <c r="D286" s="98">
        <v>57000</v>
      </c>
      <c r="E286" s="98" t="s">
        <v>175</v>
      </c>
      <c r="F286" s="106"/>
      <c r="G286" s="107"/>
      <c r="H286" s="112"/>
      <c r="I286" s="78"/>
    </row>
    <row r="287" spans="1:9" ht="12.75">
      <c r="A287" s="78"/>
      <c r="B287" s="115">
        <v>24101</v>
      </c>
      <c r="C287" s="115">
        <v>2400</v>
      </c>
      <c r="D287" s="115">
        <v>57331</v>
      </c>
      <c r="E287" s="115" t="s">
        <v>176</v>
      </c>
      <c r="F287" s="109" t="s">
        <v>167</v>
      </c>
      <c r="G287" s="110" t="s">
        <v>167</v>
      </c>
      <c r="H287" s="75"/>
      <c r="I287" s="78"/>
    </row>
    <row r="288" spans="1:9" ht="12.75">
      <c r="A288" s="78"/>
      <c r="B288" s="115">
        <v>24101</v>
      </c>
      <c r="C288" s="115">
        <v>2400</v>
      </c>
      <c r="D288" s="115">
        <v>57332</v>
      </c>
      <c r="E288" s="115" t="s">
        <v>177</v>
      </c>
      <c r="F288" s="109" t="s">
        <v>167</v>
      </c>
      <c r="G288" s="110" t="s">
        <v>167</v>
      </c>
      <c r="H288" s="75"/>
      <c r="I288" s="78"/>
    </row>
    <row r="289" spans="1:9" ht="12.75">
      <c r="A289" s="78"/>
      <c r="B289" s="128"/>
      <c r="C289" s="128"/>
      <c r="D289" s="128"/>
      <c r="E289" s="128"/>
      <c r="F289" s="120"/>
      <c r="G289" s="121"/>
      <c r="H289" s="122"/>
      <c r="I289" s="78"/>
    </row>
    <row r="290" spans="1:9" ht="12.75">
      <c r="A290" s="78"/>
      <c r="B290" s="124"/>
      <c r="C290" s="124">
        <v>2600</v>
      </c>
      <c r="D290" s="124" t="s">
        <v>193</v>
      </c>
      <c r="E290" s="124"/>
      <c r="F290" s="125"/>
      <c r="G290" s="126"/>
      <c r="H290" s="127"/>
      <c r="I290" s="78"/>
    </row>
    <row r="291" spans="1:9" ht="12.75">
      <c r="A291" s="78"/>
      <c r="B291" s="98"/>
      <c r="C291" s="98"/>
      <c r="D291" s="98">
        <v>54000</v>
      </c>
      <c r="E291" s="98" t="s">
        <v>154</v>
      </c>
      <c r="F291" s="106"/>
      <c r="G291" s="107"/>
      <c r="H291" s="112"/>
      <c r="I291" s="78"/>
    </row>
    <row r="292" spans="1:9" ht="12.75">
      <c r="A292" s="78"/>
      <c r="B292" s="115">
        <v>24101</v>
      </c>
      <c r="C292" s="115">
        <v>2600</v>
      </c>
      <c r="D292" s="115">
        <v>54411</v>
      </c>
      <c r="E292" s="115" t="s">
        <v>194</v>
      </c>
      <c r="F292" s="109" t="s">
        <v>167</v>
      </c>
      <c r="G292" s="110" t="s">
        <v>167</v>
      </c>
      <c r="H292" s="75"/>
      <c r="I292" s="78"/>
    </row>
    <row r="293" spans="1:9" ht="12.75">
      <c r="A293" s="78"/>
      <c r="B293" s="115">
        <v>24101</v>
      </c>
      <c r="C293" s="115">
        <v>2600</v>
      </c>
      <c r="D293" s="115">
        <v>54416</v>
      </c>
      <c r="E293" s="115" t="s">
        <v>195</v>
      </c>
      <c r="F293" s="109" t="s">
        <v>167</v>
      </c>
      <c r="G293" s="110" t="s">
        <v>167</v>
      </c>
      <c r="H293" s="75"/>
      <c r="I293" s="78"/>
    </row>
    <row r="294" spans="1:9" ht="12.75">
      <c r="A294" s="78"/>
      <c r="B294" s="128"/>
      <c r="C294" s="128"/>
      <c r="D294" s="128"/>
      <c r="E294" s="128"/>
      <c r="F294" s="120"/>
      <c r="G294" s="121"/>
      <c r="H294" s="122"/>
      <c r="I294" s="78"/>
    </row>
    <row r="295" spans="1:9" ht="12.75">
      <c r="A295" s="78"/>
      <c r="B295" s="124"/>
      <c r="C295" s="124">
        <v>2700</v>
      </c>
      <c r="D295" s="124" t="s">
        <v>196</v>
      </c>
      <c r="E295" s="124"/>
      <c r="F295" s="125"/>
      <c r="G295" s="126"/>
      <c r="H295" s="127"/>
      <c r="I295" s="78"/>
    </row>
    <row r="296" spans="1:9" ht="12.75">
      <c r="A296" s="78"/>
      <c r="B296" s="98"/>
      <c r="C296" s="98"/>
      <c r="D296" s="98">
        <v>51000</v>
      </c>
      <c r="E296" s="98" t="s">
        <v>101</v>
      </c>
      <c r="F296" s="106"/>
      <c r="G296" s="107"/>
      <c r="H296" s="112"/>
      <c r="I296" s="78"/>
    </row>
    <row r="297" spans="1:9" ht="12.75">
      <c r="A297" s="78"/>
      <c r="B297" s="108">
        <v>24101</v>
      </c>
      <c r="C297" s="108">
        <v>2700</v>
      </c>
      <c r="D297" s="108" t="s">
        <v>102</v>
      </c>
      <c r="E297" s="108" t="s">
        <v>103</v>
      </c>
      <c r="F297" s="109" t="s">
        <v>167</v>
      </c>
      <c r="G297" s="110">
        <v>1622</v>
      </c>
      <c r="H297" s="75"/>
      <c r="I297" s="78"/>
    </row>
    <row r="298" spans="1:9" ht="12.75">
      <c r="A298" s="78"/>
      <c r="B298" s="108">
        <v>24101</v>
      </c>
      <c r="C298" s="108" t="s">
        <v>197</v>
      </c>
      <c r="D298" s="108" t="s">
        <v>109</v>
      </c>
      <c r="E298" s="108" t="s">
        <v>110</v>
      </c>
      <c r="F298" s="109" t="s">
        <v>167</v>
      </c>
      <c r="G298" s="110" t="s">
        <v>212</v>
      </c>
      <c r="H298" s="75"/>
      <c r="I298" s="78"/>
    </row>
    <row r="299" spans="1:9" ht="12.75">
      <c r="A299" s="78"/>
      <c r="B299" s="108">
        <v>24101</v>
      </c>
      <c r="C299" s="108" t="s">
        <v>197</v>
      </c>
      <c r="D299" s="108" t="s">
        <v>112</v>
      </c>
      <c r="E299" s="108" t="s">
        <v>113</v>
      </c>
      <c r="F299" s="109" t="s">
        <v>167</v>
      </c>
      <c r="G299" s="110" t="s">
        <v>212</v>
      </c>
      <c r="H299" s="75"/>
      <c r="I299" s="78"/>
    </row>
    <row r="300" spans="1:9" ht="12.75">
      <c r="A300" s="78"/>
      <c r="B300" s="98"/>
      <c r="C300" s="98"/>
      <c r="D300" s="98">
        <v>52000</v>
      </c>
      <c r="E300" s="98" t="s">
        <v>115</v>
      </c>
      <c r="F300" s="106"/>
      <c r="G300" s="107"/>
      <c r="H300" s="112"/>
      <c r="I300" s="78"/>
    </row>
    <row r="301" spans="1:9" ht="12.75">
      <c r="A301" s="78"/>
      <c r="B301" s="113">
        <v>24101</v>
      </c>
      <c r="C301" s="113" t="s">
        <v>197</v>
      </c>
      <c r="D301" s="113" t="s">
        <v>116</v>
      </c>
      <c r="E301" s="113" t="s">
        <v>117</v>
      </c>
      <c r="F301" s="109" t="s">
        <v>167</v>
      </c>
      <c r="G301" s="114" t="s">
        <v>212</v>
      </c>
      <c r="H301" s="76"/>
      <c r="I301" s="78"/>
    </row>
    <row r="302" spans="1:9" ht="12.75">
      <c r="A302" s="78"/>
      <c r="B302" s="113">
        <v>24101</v>
      </c>
      <c r="C302" s="113" t="s">
        <v>197</v>
      </c>
      <c r="D302" s="113" t="s">
        <v>118</v>
      </c>
      <c r="E302" s="113" t="s">
        <v>119</v>
      </c>
      <c r="F302" s="109" t="s">
        <v>167</v>
      </c>
      <c r="G302" s="114" t="s">
        <v>212</v>
      </c>
      <c r="H302" s="76"/>
      <c r="I302" s="78"/>
    </row>
    <row r="303" spans="1:9" ht="12.75">
      <c r="A303" s="78"/>
      <c r="B303" s="113">
        <v>24101</v>
      </c>
      <c r="C303" s="113" t="s">
        <v>197</v>
      </c>
      <c r="D303" s="113" t="s">
        <v>120</v>
      </c>
      <c r="E303" s="113" t="s">
        <v>121</v>
      </c>
      <c r="F303" s="109" t="s">
        <v>167</v>
      </c>
      <c r="G303" s="114" t="s">
        <v>212</v>
      </c>
      <c r="H303" s="76"/>
      <c r="I303" s="78"/>
    </row>
    <row r="304" spans="1:9" ht="12.75">
      <c r="A304" s="78"/>
      <c r="B304" s="113">
        <v>24101</v>
      </c>
      <c r="C304" s="113" t="s">
        <v>197</v>
      </c>
      <c r="D304" s="113" t="s">
        <v>122</v>
      </c>
      <c r="E304" s="113" t="s">
        <v>123</v>
      </c>
      <c r="F304" s="109" t="s">
        <v>167</v>
      </c>
      <c r="G304" s="114" t="s">
        <v>212</v>
      </c>
      <c r="H304" s="76"/>
      <c r="I304" s="78"/>
    </row>
    <row r="305" spans="1:9" ht="12.75">
      <c r="A305" s="78"/>
      <c r="B305" s="113">
        <v>24101</v>
      </c>
      <c r="C305" s="113" t="s">
        <v>197</v>
      </c>
      <c r="D305" s="113" t="s">
        <v>124</v>
      </c>
      <c r="E305" s="113" t="s">
        <v>125</v>
      </c>
      <c r="F305" s="109" t="s">
        <v>167</v>
      </c>
      <c r="G305" s="114" t="s">
        <v>212</v>
      </c>
      <c r="H305" s="76"/>
      <c r="I305" s="78"/>
    </row>
    <row r="306" spans="1:9" ht="12.75">
      <c r="A306" s="78"/>
      <c r="B306" s="113">
        <v>24101</v>
      </c>
      <c r="C306" s="113" t="s">
        <v>197</v>
      </c>
      <c r="D306" s="113" t="s">
        <v>126</v>
      </c>
      <c r="E306" s="113" t="s">
        <v>127</v>
      </c>
      <c r="F306" s="109" t="s">
        <v>167</v>
      </c>
      <c r="G306" s="114" t="s">
        <v>212</v>
      </c>
      <c r="H306" s="76"/>
      <c r="I306" s="78"/>
    </row>
    <row r="307" spans="1:9" ht="12.75">
      <c r="A307" s="78"/>
      <c r="B307" s="113">
        <v>24101</v>
      </c>
      <c r="C307" s="113" t="s">
        <v>197</v>
      </c>
      <c r="D307" s="113" t="s">
        <v>128</v>
      </c>
      <c r="E307" s="113" t="s">
        <v>129</v>
      </c>
      <c r="F307" s="109" t="s">
        <v>167</v>
      </c>
      <c r="G307" s="114" t="s">
        <v>212</v>
      </c>
      <c r="H307" s="76"/>
      <c r="I307" s="78"/>
    </row>
    <row r="308" spans="1:9" ht="12.75">
      <c r="A308" s="78"/>
      <c r="B308" s="113">
        <v>24101</v>
      </c>
      <c r="C308" s="113" t="s">
        <v>197</v>
      </c>
      <c r="D308" s="113">
        <v>52314</v>
      </c>
      <c r="E308" s="113" t="s">
        <v>130</v>
      </c>
      <c r="F308" s="109" t="s">
        <v>167</v>
      </c>
      <c r="G308" s="114" t="s">
        <v>212</v>
      </c>
      <c r="H308" s="76"/>
      <c r="I308" s="78"/>
    </row>
    <row r="309" spans="1:9" ht="12.75">
      <c r="A309" s="78"/>
      <c r="B309" s="113">
        <v>24101</v>
      </c>
      <c r="C309" s="113" t="s">
        <v>197</v>
      </c>
      <c r="D309" s="113" t="s">
        <v>131</v>
      </c>
      <c r="E309" s="113" t="s">
        <v>132</v>
      </c>
      <c r="F309" s="109" t="s">
        <v>167</v>
      </c>
      <c r="G309" s="114" t="s">
        <v>212</v>
      </c>
      <c r="H309" s="76"/>
      <c r="I309" s="78"/>
    </row>
    <row r="310" spans="1:9" ht="12.75">
      <c r="A310" s="78"/>
      <c r="B310" s="113">
        <v>24101</v>
      </c>
      <c r="C310" s="113" t="s">
        <v>197</v>
      </c>
      <c r="D310" s="113" t="s">
        <v>133</v>
      </c>
      <c r="E310" s="113" t="s">
        <v>134</v>
      </c>
      <c r="F310" s="109" t="s">
        <v>167</v>
      </c>
      <c r="G310" s="114" t="s">
        <v>212</v>
      </c>
      <c r="H310" s="76"/>
      <c r="I310" s="78"/>
    </row>
    <row r="311" spans="1:9" ht="12.75">
      <c r="A311" s="78"/>
      <c r="B311" s="113">
        <v>24101</v>
      </c>
      <c r="C311" s="113" t="s">
        <v>197</v>
      </c>
      <c r="D311" s="113" t="s">
        <v>135</v>
      </c>
      <c r="E311" s="113" t="s">
        <v>136</v>
      </c>
      <c r="F311" s="109" t="s">
        <v>167</v>
      </c>
      <c r="G311" s="114" t="s">
        <v>212</v>
      </c>
      <c r="H311" s="76"/>
      <c r="I311" s="78"/>
    </row>
    <row r="312" spans="1:9" ht="12.75">
      <c r="A312" s="78"/>
      <c r="B312" s="113">
        <v>24101</v>
      </c>
      <c r="C312" s="113" t="s">
        <v>197</v>
      </c>
      <c r="D312" s="113" t="s">
        <v>137</v>
      </c>
      <c r="E312" s="113" t="s">
        <v>138</v>
      </c>
      <c r="F312" s="109" t="s">
        <v>167</v>
      </c>
      <c r="G312" s="114" t="s">
        <v>212</v>
      </c>
      <c r="H312" s="76"/>
      <c r="I312" s="78"/>
    </row>
    <row r="313" spans="1:9" ht="12.75">
      <c r="A313" s="78"/>
      <c r="B313" s="113">
        <v>24101</v>
      </c>
      <c r="C313" s="113" t="s">
        <v>197</v>
      </c>
      <c r="D313" s="113" t="s">
        <v>139</v>
      </c>
      <c r="E313" s="113" t="s">
        <v>140</v>
      </c>
      <c r="F313" s="109" t="s">
        <v>167</v>
      </c>
      <c r="G313" s="114" t="s">
        <v>212</v>
      </c>
      <c r="H313" s="76"/>
      <c r="I313" s="78"/>
    </row>
    <row r="314" spans="1:9" ht="12.75">
      <c r="A314" s="78"/>
      <c r="B314" s="113">
        <v>24101</v>
      </c>
      <c r="C314" s="113" t="s">
        <v>197</v>
      </c>
      <c r="D314" s="113" t="s">
        <v>141</v>
      </c>
      <c r="E314" s="113" t="s">
        <v>142</v>
      </c>
      <c r="F314" s="109" t="s">
        <v>167</v>
      </c>
      <c r="G314" s="114" t="s">
        <v>212</v>
      </c>
      <c r="H314" s="76"/>
      <c r="I314" s="78"/>
    </row>
    <row r="315" spans="1:9" ht="12.75">
      <c r="A315" s="78"/>
      <c r="B315" s="113">
        <v>24101</v>
      </c>
      <c r="C315" s="113" t="s">
        <v>197</v>
      </c>
      <c r="D315" s="113" t="s">
        <v>143</v>
      </c>
      <c r="E315" s="113" t="s">
        <v>144</v>
      </c>
      <c r="F315" s="109" t="s">
        <v>167</v>
      </c>
      <c r="G315" s="114" t="s">
        <v>212</v>
      </c>
      <c r="H315" s="76"/>
      <c r="I315" s="78"/>
    </row>
    <row r="316" spans="1:9" ht="12.75">
      <c r="A316" s="78"/>
      <c r="B316" s="113">
        <v>24101</v>
      </c>
      <c r="C316" s="113" t="s">
        <v>197</v>
      </c>
      <c r="D316" s="113" t="s">
        <v>145</v>
      </c>
      <c r="E316" s="113" t="s">
        <v>146</v>
      </c>
      <c r="F316" s="109" t="s">
        <v>167</v>
      </c>
      <c r="G316" s="114" t="s">
        <v>212</v>
      </c>
      <c r="H316" s="76"/>
      <c r="I316" s="78"/>
    </row>
    <row r="317" spans="1:9" ht="12.75">
      <c r="A317" s="78"/>
      <c r="B317" s="113">
        <v>24101</v>
      </c>
      <c r="C317" s="113" t="s">
        <v>197</v>
      </c>
      <c r="D317" s="113" t="s">
        <v>147</v>
      </c>
      <c r="E317" s="113" t="s">
        <v>148</v>
      </c>
      <c r="F317" s="109" t="s">
        <v>167</v>
      </c>
      <c r="G317" s="114" t="s">
        <v>212</v>
      </c>
      <c r="H317" s="76"/>
      <c r="I317" s="78"/>
    </row>
    <row r="318" spans="1:9" ht="12.75">
      <c r="A318" s="78"/>
      <c r="B318" s="113">
        <v>24101</v>
      </c>
      <c r="C318" s="113" t="s">
        <v>197</v>
      </c>
      <c r="D318" s="113" t="s">
        <v>149</v>
      </c>
      <c r="E318" s="113" t="s">
        <v>150</v>
      </c>
      <c r="F318" s="109" t="s">
        <v>167</v>
      </c>
      <c r="G318" s="114" t="s">
        <v>212</v>
      </c>
      <c r="H318" s="76"/>
      <c r="I318" s="78"/>
    </row>
    <row r="319" spans="1:9" ht="12.75">
      <c r="A319" s="78"/>
      <c r="B319" s="98"/>
      <c r="C319" s="98"/>
      <c r="D319" s="98">
        <v>55000</v>
      </c>
      <c r="E319" s="98" t="s">
        <v>159</v>
      </c>
      <c r="F319" s="106"/>
      <c r="G319" s="107"/>
      <c r="H319" s="112"/>
      <c r="I319" s="78"/>
    </row>
    <row r="320" spans="1:9" ht="12.75">
      <c r="A320" s="78"/>
      <c r="B320" s="115">
        <v>24101</v>
      </c>
      <c r="C320" s="115">
        <v>2700</v>
      </c>
      <c r="D320" s="115">
        <v>55111</v>
      </c>
      <c r="E320" s="115" t="s">
        <v>198</v>
      </c>
      <c r="F320" s="109" t="s">
        <v>167</v>
      </c>
      <c r="G320" s="110" t="s">
        <v>167</v>
      </c>
      <c r="H320" s="75">
        <v>15000</v>
      </c>
      <c r="I320" s="78"/>
    </row>
    <row r="321" spans="1:9" ht="12.75">
      <c r="A321" s="78"/>
      <c r="B321" s="115">
        <v>24101</v>
      </c>
      <c r="C321" s="115">
        <v>2700</v>
      </c>
      <c r="D321" s="115">
        <v>55112</v>
      </c>
      <c r="E321" s="115" t="s">
        <v>199</v>
      </c>
      <c r="F321" s="109" t="s">
        <v>167</v>
      </c>
      <c r="G321" s="110" t="s">
        <v>167</v>
      </c>
      <c r="H321" s="75">
        <v>190000</v>
      </c>
      <c r="I321" s="78"/>
    </row>
    <row r="322" spans="1:9" ht="13.5" thickBot="1">
      <c r="A322" s="78"/>
      <c r="B322" s="78"/>
      <c r="C322" s="78"/>
      <c r="D322" s="78"/>
      <c r="E322" s="78"/>
      <c r="F322" s="94"/>
      <c r="G322" s="95"/>
      <c r="H322" s="96"/>
      <c r="I322" s="78"/>
    </row>
    <row r="323" spans="1:9" ht="13.5" thickBot="1">
      <c r="A323" s="78"/>
      <c r="B323" s="78"/>
      <c r="C323" s="78"/>
      <c r="D323" s="78"/>
      <c r="E323" s="78"/>
      <c r="F323" s="94"/>
      <c r="G323" s="166" t="s">
        <v>16</v>
      </c>
      <c r="H323" s="167">
        <f>SUM(H15:H321)</f>
        <v>6789847</v>
      </c>
      <c r="I323" s="78"/>
    </row>
    <row r="324" spans="1:9" ht="12.75">
      <c r="A324" s="78"/>
      <c r="B324" s="78"/>
      <c r="C324" s="78"/>
      <c r="D324" s="78"/>
      <c r="E324" s="78"/>
      <c r="F324" s="94"/>
      <c r="G324" s="95"/>
      <c r="H324" s="96"/>
      <c r="I324" s="78"/>
    </row>
    <row r="325" spans="1:9" ht="12.75">
      <c r="A325" s="78"/>
      <c r="B325" s="78"/>
      <c r="C325" s="78"/>
      <c r="D325" s="78"/>
      <c r="E325" s="78"/>
      <c r="F325" s="94"/>
      <c r="G325" s="95"/>
      <c r="H325" s="96"/>
      <c r="I325" s="78"/>
    </row>
    <row r="326" spans="1:9" ht="12.75">
      <c r="A326" s="78"/>
      <c r="B326" s="78"/>
      <c r="C326" s="78"/>
      <c r="D326" s="78"/>
      <c r="E326" s="78"/>
      <c r="F326" s="94"/>
      <c r="G326" s="95"/>
      <c r="H326" s="168">
        <f>'1. Budget Summary'!B10</f>
        <v>6789847</v>
      </c>
      <c r="I326" s="78"/>
    </row>
    <row r="327" spans="1:9" ht="12.75">
      <c r="A327" s="78"/>
      <c r="B327" s="78"/>
      <c r="C327" s="78"/>
      <c r="D327" s="78"/>
      <c r="E327" s="78"/>
      <c r="F327" s="94"/>
      <c r="G327" s="95"/>
      <c r="H327" s="96"/>
      <c r="I327" s="78"/>
    </row>
    <row r="328" spans="1:9" ht="12.75">
      <c r="A328" s="78"/>
      <c r="B328" s="78"/>
      <c r="C328" s="78"/>
      <c r="D328" s="78"/>
      <c r="E328" s="78"/>
      <c r="F328" s="94"/>
      <c r="G328" s="95"/>
      <c r="H328" s="96"/>
      <c r="I328" s="78"/>
    </row>
    <row r="329" spans="1:9" ht="12.75">
      <c r="A329" s="78"/>
      <c r="B329" s="78"/>
      <c r="C329" s="78"/>
      <c r="D329" s="78"/>
      <c r="E329" s="78"/>
      <c r="F329" s="94"/>
      <c r="G329" s="95"/>
      <c r="H329" s="96"/>
      <c r="I329" s="78"/>
    </row>
    <row r="330" spans="1:9" ht="12.75">
      <c r="A330" s="78"/>
      <c r="B330" s="78"/>
      <c r="C330" s="78"/>
      <c r="D330" s="78"/>
      <c r="E330" s="78"/>
      <c r="F330" s="94"/>
      <c r="G330" s="95"/>
      <c r="H330" s="96"/>
      <c r="I330" s="78"/>
    </row>
    <row r="331" spans="1:9" ht="12.75">
      <c r="A331" s="78"/>
      <c r="B331" s="78"/>
      <c r="C331" s="78"/>
      <c r="D331" s="78"/>
      <c r="E331" s="78"/>
      <c r="F331" s="94"/>
      <c r="G331" s="95"/>
      <c r="H331" s="96"/>
      <c r="I331" s="78"/>
    </row>
  </sheetData>
  <sheetProtection password="CF0E" sheet="1" objects="1" scenarios="1" selectLockedCells="1"/>
  <mergeCells count="4">
    <mergeCell ref="E151:F151"/>
    <mergeCell ref="E156:F156"/>
    <mergeCell ref="E176:F176"/>
    <mergeCell ref="D10:E10"/>
  </mergeCells>
  <printOptions/>
  <pageMargins left="0.42" right="0.25" top="0.5" bottom="0.65" header="0.5" footer="0.5"/>
  <pageSetup horizontalDpi="600" verticalDpi="600" orientation="portrait" scale="75" r:id="rId4"/>
  <headerFooter alignWithMargins="0">
    <oddFooter>&amp;L&amp;D&amp;C&amp;P&amp;R&amp;F</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22">
      <selection activeCell="D29" sqref="D29"/>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267</v>
      </c>
      <c r="E18" s="31" t="s">
        <v>38</v>
      </c>
    </row>
    <row r="19" spans="1:5" ht="12.75">
      <c r="A19" s="37" t="s">
        <v>67</v>
      </c>
      <c r="C19" s="19" t="s">
        <v>71</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t="s">
        <v>37</v>
      </c>
      <c r="C39" s="36" t="s">
        <v>29</v>
      </c>
      <c r="D39" s="33"/>
    </row>
    <row r="40" spans="1:4" ht="13.5" thickBot="1">
      <c r="A40" s="36" t="s">
        <v>30</v>
      </c>
      <c r="B40" s="33"/>
      <c r="C40" s="35" t="s">
        <v>31</v>
      </c>
      <c r="D40" s="33" t="s">
        <v>37</v>
      </c>
    </row>
    <row r="41" spans="1:4" ht="13.5" thickBot="1">
      <c r="A41" s="36" t="s">
        <v>32</v>
      </c>
      <c r="B41" s="33"/>
      <c r="C41" s="35" t="s">
        <v>33</v>
      </c>
      <c r="D41" s="33" t="s">
        <v>37</v>
      </c>
    </row>
    <row r="42" spans="1:4" ht="13.5" thickBot="1">
      <c r="A42" s="36" t="s">
        <v>40</v>
      </c>
      <c r="B42" s="33"/>
      <c r="C42" s="35" t="s">
        <v>215</v>
      </c>
      <c r="D42" s="33" t="s">
        <v>37</v>
      </c>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8.xml><?xml version="1.0" encoding="utf-8"?>
<worksheet xmlns="http://schemas.openxmlformats.org/spreadsheetml/2006/main" xmlns:r="http://schemas.openxmlformats.org/officeDocument/2006/relationships">
  <sheetPr>
    <tabColor indexed="35"/>
  </sheetPr>
  <dimension ref="A10:F81"/>
  <sheetViews>
    <sheetView showGridLines="0" showRowColHeaders="0" workbookViewId="0" topLeftCell="A1">
      <selection activeCell="C12" sqref="C12"/>
    </sheetView>
  </sheetViews>
  <sheetFormatPr defaultColWidth="9.140625" defaultRowHeight="12.75"/>
  <cols>
    <col min="3" max="3" width="44.57421875" style="0" customWidth="1"/>
    <col min="7" max="16384" width="0" style="0" hidden="1" customWidth="1"/>
  </cols>
  <sheetData>
    <row r="10" spans="1:6" ht="12.75">
      <c r="A10" s="78"/>
      <c r="B10" s="78"/>
      <c r="C10" s="78"/>
      <c r="D10" s="78"/>
      <c r="E10" s="78"/>
      <c r="F10" s="78"/>
    </row>
    <row r="11" spans="1:6" ht="12.75">
      <c r="A11" s="79" t="s">
        <v>39</v>
      </c>
      <c r="B11" s="78"/>
      <c r="C11" s="19" t="s">
        <v>270</v>
      </c>
      <c r="D11" s="78"/>
      <c r="E11" s="78"/>
      <c r="F11" s="78"/>
    </row>
    <row r="12" spans="1:6" ht="12.75">
      <c r="A12" s="78"/>
      <c r="B12" s="78"/>
      <c r="C12" s="78"/>
      <c r="D12" s="78"/>
      <c r="E12" s="78"/>
      <c r="F12" s="78"/>
    </row>
    <row r="13" spans="1:6" ht="12.75">
      <c r="A13" s="78"/>
      <c r="B13" s="78"/>
      <c r="C13" s="78"/>
      <c r="D13" s="78"/>
      <c r="E13" s="78"/>
      <c r="F13" s="78"/>
    </row>
    <row r="14" spans="1:6" ht="12.75">
      <c r="A14" s="78"/>
      <c r="B14" s="78"/>
      <c r="C14" s="78"/>
      <c r="D14" s="78"/>
      <c r="E14" s="78"/>
      <c r="F14" s="78"/>
    </row>
    <row r="15" spans="1:6" ht="12.75">
      <c r="A15" s="78"/>
      <c r="B15" s="78"/>
      <c r="C15" s="78"/>
      <c r="D15" s="78"/>
      <c r="E15" s="78"/>
      <c r="F15" s="78"/>
    </row>
    <row r="16" spans="1:6" ht="12.75">
      <c r="A16" s="78"/>
      <c r="B16" s="78"/>
      <c r="C16" s="78"/>
      <c r="D16" s="78"/>
      <c r="E16" s="78"/>
      <c r="F16" s="78"/>
    </row>
    <row r="17" spans="1:6" ht="12.75">
      <c r="A17" s="78"/>
      <c r="B17" s="78"/>
      <c r="C17" s="78"/>
      <c r="D17" s="78"/>
      <c r="E17" s="78"/>
      <c r="F17" s="78"/>
    </row>
    <row r="18" spans="1:6" ht="12.75">
      <c r="A18" s="78"/>
      <c r="B18" s="78"/>
      <c r="C18" s="78"/>
      <c r="D18" s="78"/>
      <c r="E18" s="78"/>
      <c r="F18" s="78"/>
    </row>
    <row r="19" spans="1:6" ht="12.75">
      <c r="A19" s="78"/>
      <c r="B19" s="78"/>
      <c r="C19" s="78"/>
      <c r="D19" s="78"/>
      <c r="E19" s="78"/>
      <c r="F19" s="78"/>
    </row>
    <row r="20" spans="1:6" ht="12.75">
      <c r="A20" s="78"/>
      <c r="B20" s="78"/>
      <c r="C20" s="78"/>
      <c r="D20" s="78"/>
      <c r="E20" s="78"/>
      <c r="F20" s="78"/>
    </row>
    <row r="21" spans="1:6" ht="12.75">
      <c r="A21" s="78"/>
      <c r="B21" s="78"/>
      <c r="C21" s="78"/>
      <c r="D21" s="78"/>
      <c r="E21" s="78"/>
      <c r="F21" s="78"/>
    </row>
    <row r="22" spans="1:6" ht="12.75">
      <c r="A22" s="78"/>
      <c r="B22" s="78"/>
      <c r="C22" s="78"/>
      <c r="D22" s="78"/>
      <c r="E22" s="78"/>
      <c r="F22" s="78"/>
    </row>
    <row r="23" spans="1:6" ht="12.75">
      <c r="A23" s="78"/>
      <c r="B23" s="78"/>
      <c r="C23" s="78"/>
      <c r="D23" s="78"/>
      <c r="E23" s="78"/>
      <c r="F23" s="78"/>
    </row>
    <row r="24" spans="1:6" ht="12.75">
      <c r="A24" s="78"/>
      <c r="B24" s="78"/>
      <c r="C24" s="78"/>
      <c r="D24" s="78"/>
      <c r="E24" s="78"/>
      <c r="F24" s="78"/>
    </row>
    <row r="25" spans="1:6" ht="12.75">
      <c r="A25" s="78"/>
      <c r="B25" s="78"/>
      <c r="C25" s="78"/>
      <c r="D25" s="78"/>
      <c r="E25" s="78"/>
      <c r="F25" s="78"/>
    </row>
    <row r="26" spans="1:6" ht="12.75">
      <c r="A26" s="78"/>
      <c r="B26" s="78"/>
      <c r="C26" s="78"/>
      <c r="D26" s="78"/>
      <c r="E26" s="78"/>
      <c r="F26" s="78"/>
    </row>
    <row r="27" spans="1:6" ht="12.75">
      <c r="A27" s="78"/>
      <c r="B27" s="78"/>
      <c r="C27" s="78"/>
      <c r="D27" s="78"/>
      <c r="E27" s="78"/>
      <c r="F27" s="78"/>
    </row>
    <row r="28" spans="1:6" ht="12.75">
      <c r="A28" s="78"/>
      <c r="B28" s="78"/>
      <c r="C28" s="78"/>
      <c r="D28" s="78"/>
      <c r="E28" s="78"/>
      <c r="F28" s="78"/>
    </row>
    <row r="29" spans="1:6" ht="12.75">
      <c r="A29" s="78"/>
      <c r="B29" s="78"/>
      <c r="C29" s="78"/>
      <c r="D29" s="78"/>
      <c r="E29" s="78"/>
      <c r="F29" s="78"/>
    </row>
    <row r="30" spans="1:6" ht="12.75">
      <c r="A30" s="78"/>
      <c r="B30" s="78"/>
      <c r="C30" s="78"/>
      <c r="D30" s="78"/>
      <c r="E30" s="78"/>
      <c r="F30" s="78"/>
    </row>
    <row r="31" spans="1:6" ht="12.75">
      <c r="A31" s="78"/>
      <c r="B31" s="78"/>
      <c r="C31" s="78"/>
      <c r="D31" s="78"/>
      <c r="E31" s="78"/>
      <c r="F31" s="78"/>
    </row>
    <row r="32" spans="1:6" ht="12.75">
      <c r="A32" s="78"/>
      <c r="B32" s="78"/>
      <c r="C32" s="78"/>
      <c r="D32" s="78"/>
      <c r="E32" s="78"/>
      <c r="F32" s="78"/>
    </row>
    <row r="33" spans="1:6" ht="12.75">
      <c r="A33" s="78"/>
      <c r="B33" s="78"/>
      <c r="C33" s="78"/>
      <c r="D33" s="78"/>
      <c r="E33" s="78"/>
      <c r="F33" s="78"/>
    </row>
    <row r="34" spans="1:6" ht="12.75">
      <c r="A34" s="78"/>
      <c r="B34" s="78"/>
      <c r="C34" s="78"/>
      <c r="D34" s="78"/>
      <c r="E34" s="78"/>
      <c r="F34" s="78"/>
    </row>
    <row r="35" spans="1:6" ht="12.75">
      <c r="A35" s="78"/>
      <c r="B35" s="78"/>
      <c r="C35" s="78"/>
      <c r="D35" s="78"/>
      <c r="E35" s="78"/>
      <c r="F35" s="78"/>
    </row>
    <row r="36" spans="1:6" ht="12.75">
      <c r="A36" s="78"/>
      <c r="B36" s="78"/>
      <c r="C36" s="78"/>
      <c r="D36" s="78"/>
      <c r="E36" s="78"/>
      <c r="F36" s="78"/>
    </row>
    <row r="37" spans="1:6" ht="12.75">
      <c r="A37" s="78"/>
      <c r="B37" s="78"/>
      <c r="C37" s="78"/>
      <c r="D37" s="78"/>
      <c r="E37" s="78"/>
      <c r="F37" s="78"/>
    </row>
    <row r="38" spans="1:6" ht="12.75">
      <c r="A38" s="78"/>
      <c r="B38" s="78"/>
      <c r="C38" s="78"/>
      <c r="D38" s="78"/>
      <c r="E38" s="78"/>
      <c r="F38" s="78"/>
    </row>
    <row r="39" spans="1:6" ht="12.75">
      <c r="A39" s="78"/>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row r="43" spans="1:6" ht="12.75">
      <c r="A43" s="78"/>
      <c r="B43" s="78"/>
      <c r="C43" s="78"/>
      <c r="D43" s="78"/>
      <c r="E43" s="78"/>
      <c r="F43" s="78"/>
    </row>
    <row r="44" spans="1:6" ht="12.75">
      <c r="A44" s="78"/>
      <c r="B44" s="78"/>
      <c r="C44" s="78"/>
      <c r="D44" s="78"/>
      <c r="E44" s="78"/>
      <c r="F44" s="78"/>
    </row>
    <row r="45" spans="1:6" ht="12.75">
      <c r="A45" s="78"/>
      <c r="B45" s="78"/>
      <c r="C45" s="78"/>
      <c r="D45" s="78"/>
      <c r="E45" s="78"/>
      <c r="F45" s="78"/>
    </row>
    <row r="46" spans="1:6" ht="12.75">
      <c r="A46" s="78"/>
      <c r="B46" s="78"/>
      <c r="C46" s="78"/>
      <c r="D46" s="78"/>
      <c r="E46" s="78"/>
      <c r="F46" s="78"/>
    </row>
    <row r="47" spans="1:6" ht="12.75">
      <c r="A47" s="78"/>
      <c r="B47" s="78"/>
      <c r="C47" s="78"/>
      <c r="D47" s="78"/>
      <c r="E47" s="78"/>
      <c r="F47" s="78"/>
    </row>
    <row r="48" spans="1:6" ht="12.75">
      <c r="A48" s="78"/>
      <c r="B48" s="78"/>
      <c r="C48" s="78"/>
      <c r="D48" s="78"/>
      <c r="E48" s="78"/>
      <c r="F48" s="78"/>
    </row>
    <row r="49" spans="1:6" ht="12.75">
      <c r="A49" s="78"/>
      <c r="B49" s="78"/>
      <c r="C49" s="78"/>
      <c r="D49" s="78"/>
      <c r="E49" s="78"/>
      <c r="F49" s="78"/>
    </row>
    <row r="50" spans="1:6" ht="12.75">
      <c r="A50" s="78"/>
      <c r="B50" s="78"/>
      <c r="C50" s="78"/>
      <c r="D50" s="78"/>
      <c r="E50" s="78"/>
      <c r="F50" s="78"/>
    </row>
    <row r="51" spans="1:6" ht="12.75">
      <c r="A51" s="78"/>
      <c r="B51" s="78"/>
      <c r="C51" s="78"/>
      <c r="D51" s="78"/>
      <c r="E51" s="78"/>
      <c r="F51" s="78"/>
    </row>
    <row r="52" spans="1:6" ht="12.75">
      <c r="A52" s="78"/>
      <c r="B52" s="78"/>
      <c r="C52" s="78"/>
      <c r="D52" s="78"/>
      <c r="E52" s="78"/>
      <c r="F52" s="78"/>
    </row>
    <row r="53" spans="1:6" ht="12.75">
      <c r="A53" s="78"/>
      <c r="B53" s="78"/>
      <c r="C53" s="78"/>
      <c r="D53" s="78"/>
      <c r="E53" s="78"/>
      <c r="F53" s="78"/>
    </row>
    <row r="54" spans="1:6" ht="12.75">
      <c r="A54" s="78"/>
      <c r="B54" s="78"/>
      <c r="C54" s="78"/>
      <c r="D54" s="78"/>
      <c r="E54" s="78"/>
      <c r="F54" s="78"/>
    </row>
    <row r="55" spans="1:6" ht="12.75">
      <c r="A55" s="78"/>
      <c r="B55" s="78"/>
      <c r="C55" s="78"/>
      <c r="D55" s="78"/>
      <c r="E55" s="78"/>
      <c r="F55" s="78"/>
    </row>
    <row r="56" spans="1:6" ht="12.75">
      <c r="A56" s="78"/>
      <c r="B56" s="78"/>
      <c r="C56" s="78"/>
      <c r="D56" s="78"/>
      <c r="E56" s="78"/>
      <c r="F56" s="78"/>
    </row>
    <row r="57" spans="1:6" ht="12.75">
      <c r="A57" s="78"/>
      <c r="B57" s="78"/>
      <c r="C57" s="78"/>
      <c r="D57" s="78"/>
      <c r="E57" s="78"/>
      <c r="F57" s="78"/>
    </row>
    <row r="58" spans="1:6" ht="12.75">
      <c r="A58" s="78"/>
      <c r="B58" s="78"/>
      <c r="C58" s="78"/>
      <c r="D58" s="78"/>
      <c r="E58" s="78"/>
      <c r="F58" s="78"/>
    </row>
    <row r="59" spans="1:6" ht="12.75">
      <c r="A59" s="78"/>
      <c r="B59" s="78"/>
      <c r="C59" s="78"/>
      <c r="D59" s="78"/>
      <c r="E59" s="78"/>
      <c r="F59" s="78"/>
    </row>
    <row r="60" spans="1:6" ht="12.75">
      <c r="A60" s="78"/>
      <c r="B60" s="78"/>
      <c r="C60" s="78"/>
      <c r="D60" s="78"/>
      <c r="E60" s="78"/>
      <c r="F60" s="78"/>
    </row>
    <row r="61" spans="1:6" ht="12.75">
      <c r="A61" s="78"/>
      <c r="B61" s="78"/>
      <c r="C61" s="78"/>
      <c r="D61" s="78"/>
      <c r="E61" s="78"/>
      <c r="F61" s="78"/>
    </row>
    <row r="62" spans="1:6" ht="12.75">
      <c r="A62" s="78"/>
      <c r="B62" s="78"/>
      <c r="C62" s="78"/>
      <c r="D62" s="78"/>
      <c r="E62" s="78"/>
      <c r="F62" s="78"/>
    </row>
    <row r="63" spans="1:6" ht="12.75">
      <c r="A63" s="78"/>
      <c r="B63" s="78"/>
      <c r="C63" s="78"/>
      <c r="D63" s="78"/>
      <c r="E63" s="78"/>
      <c r="F63" s="78"/>
    </row>
    <row r="64" spans="1:6" ht="12.75">
      <c r="A64" s="78"/>
      <c r="B64" s="78"/>
      <c r="C64" s="78"/>
      <c r="D64" s="78"/>
      <c r="E64" s="78"/>
      <c r="F64" s="78"/>
    </row>
    <row r="65" spans="1:6" ht="12.75">
      <c r="A65" s="78"/>
      <c r="B65" s="78"/>
      <c r="C65" s="78"/>
      <c r="D65" s="78"/>
      <c r="E65" s="78"/>
      <c r="F65" s="78"/>
    </row>
    <row r="66" spans="1:6" ht="12.75">
      <c r="A66" s="78"/>
      <c r="B66" s="78"/>
      <c r="C66" s="78"/>
      <c r="D66" s="78"/>
      <c r="E66" s="78"/>
      <c r="F66" s="78"/>
    </row>
    <row r="67" spans="1:6" ht="12.75">
      <c r="A67" s="78"/>
      <c r="B67" s="78"/>
      <c r="C67" s="78"/>
      <c r="D67" s="78"/>
      <c r="E67" s="78"/>
      <c r="F67" s="78"/>
    </row>
    <row r="68" spans="1:6" ht="12.75">
      <c r="A68" s="78"/>
      <c r="B68" s="78"/>
      <c r="C68" s="78"/>
      <c r="D68" s="78"/>
      <c r="E68" s="78"/>
      <c r="F68" s="78"/>
    </row>
    <row r="69" spans="1:6" ht="12.75">
      <c r="A69" s="78"/>
      <c r="B69" s="78"/>
      <c r="C69" s="78"/>
      <c r="D69" s="78"/>
      <c r="E69" s="78"/>
      <c r="F69" s="78"/>
    </row>
    <row r="70" spans="1:6" ht="12.75">
      <c r="A70" s="78"/>
      <c r="B70" s="78"/>
      <c r="C70" s="78"/>
      <c r="D70" s="78"/>
      <c r="E70" s="78"/>
      <c r="F70" s="78"/>
    </row>
    <row r="71" spans="1:6" ht="12.75">
      <c r="A71" s="78"/>
      <c r="B71" s="78"/>
      <c r="C71" s="78"/>
      <c r="D71" s="78"/>
      <c r="E71" s="78"/>
      <c r="F71" s="78"/>
    </row>
    <row r="72" spans="1:6" ht="12.75">
      <c r="A72" s="78"/>
      <c r="B72" s="78"/>
      <c r="C72" s="78"/>
      <c r="D72" s="78"/>
      <c r="E72" s="78"/>
      <c r="F72" s="78"/>
    </row>
    <row r="73" spans="1:6" ht="12.75">
      <c r="A73" s="78"/>
      <c r="B73" s="78"/>
      <c r="C73" s="78"/>
      <c r="D73" s="78"/>
      <c r="E73" s="78"/>
      <c r="F73" s="78"/>
    </row>
    <row r="74" spans="1:6" ht="12.75">
      <c r="A74" s="78"/>
      <c r="B74" s="78"/>
      <c r="C74" s="78"/>
      <c r="D74" s="78"/>
      <c r="E74" s="78"/>
      <c r="F74" s="78"/>
    </row>
    <row r="75" spans="1:6" ht="12.75">
      <c r="A75" s="78"/>
      <c r="B75" s="78"/>
      <c r="C75" s="78"/>
      <c r="D75" s="78"/>
      <c r="E75" s="78"/>
      <c r="F75" s="78"/>
    </row>
    <row r="76" spans="1:6" ht="12.75">
      <c r="A76" s="78"/>
      <c r="B76" s="78"/>
      <c r="C76" s="78"/>
      <c r="D76" s="78"/>
      <c r="E76" s="78"/>
      <c r="F76" s="78"/>
    </row>
    <row r="77" spans="1:6" ht="12.75">
      <c r="A77" s="78"/>
      <c r="B77" s="78"/>
      <c r="C77" s="78"/>
      <c r="D77" s="78"/>
      <c r="E77" s="78"/>
      <c r="F77" s="78"/>
    </row>
    <row r="78" spans="1:6" ht="12.75">
      <c r="A78" s="78"/>
      <c r="B78" s="78"/>
      <c r="C78" s="78"/>
      <c r="D78" s="78"/>
      <c r="E78" s="78"/>
      <c r="F78" s="78"/>
    </row>
    <row r="79" spans="1:6" ht="12.75">
      <c r="A79" s="78"/>
      <c r="B79" s="78"/>
      <c r="C79" s="78"/>
      <c r="D79" s="78"/>
      <c r="E79" s="78"/>
      <c r="F79" s="78"/>
    </row>
    <row r="80" spans="1:6" ht="12.75">
      <c r="A80" s="78"/>
      <c r="B80" s="78"/>
      <c r="C80" s="78"/>
      <c r="D80" s="78"/>
      <c r="E80" s="78"/>
      <c r="F80" s="78"/>
    </row>
    <row r="81" spans="1:6" ht="12.75">
      <c r="A81" s="78"/>
      <c r="B81" s="78"/>
      <c r="C81" s="78"/>
      <c r="D81" s="78"/>
      <c r="E81" s="78"/>
      <c r="F81" s="78"/>
    </row>
  </sheetData>
  <sheetProtection password="CF0E" sheet="1" objects="1" scenarios="1"/>
  <printOptions/>
  <pageMargins left="0.75" right="0.75" top="1" bottom="1" header="0.5" footer="0.5"/>
  <pageSetup orientation="portrait" r:id="rId2"/>
  <drawing r:id="rId1"/>
</worksheet>
</file>

<file path=xl/worksheets/sheet9.xml><?xml version="1.0" encoding="utf-8"?>
<worksheet xmlns="http://schemas.openxmlformats.org/spreadsheetml/2006/main" xmlns:r="http://schemas.openxmlformats.org/officeDocument/2006/relationships">
  <sheetPr>
    <tabColor indexed="35"/>
  </sheetPr>
  <dimension ref="A16:K50"/>
  <sheetViews>
    <sheetView showGridLines="0" showRowColHeaders="0" workbookViewId="0" topLeftCell="A22">
      <selection activeCell="D41" sqref="D41"/>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6" ht="12.75">
      <c r="E16" s="31"/>
    </row>
    <row r="17" spans="1:5" ht="12.75">
      <c r="A17" s="37" t="s">
        <v>41</v>
      </c>
      <c r="C17" s="19" t="s">
        <v>241</v>
      </c>
      <c r="E17" s="31" t="s">
        <v>37</v>
      </c>
    </row>
    <row r="18" spans="1:5" ht="12.75">
      <c r="A18" s="37" t="s">
        <v>39</v>
      </c>
      <c r="C18" s="19" t="s">
        <v>268</v>
      </c>
      <c r="E18" s="31" t="s">
        <v>38</v>
      </c>
    </row>
    <row r="19" spans="1:5" ht="12.75">
      <c r="A19" s="37" t="s">
        <v>67</v>
      </c>
      <c r="C19" s="19" t="s">
        <v>68</v>
      </c>
      <c r="E19" s="31"/>
    </row>
    <row r="20" spans="3:5" ht="48">
      <c r="C20" s="83" t="s">
        <v>214</v>
      </c>
      <c r="E20" s="31"/>
    </row>
    <row r="21" spans="1:5" ht="12.75">
      <c r="A21" s="37"/>
      <c r="C21" s="82"/>
      <c r="E21" s="31"/>
    </row>
    <row r="22" ht="12.75">
      <c r="E22" s="31"/>
    </row>
    <row r="23" ht="12.75">
      <c r="E23" s="31"/>
    </row>
    <row r="24" spans="1:5" ht="12.75">
      <c r="A24" s="30"/>
      <c r="C24" s="7" t="s">
        <v>55</v>
      </c>
      <c r="E24" s="31"/>
    </row>
    <row r="25" ht="12.75">
      <c r="E25" s="31"/>
    </row>
    <row r="26" spans="1:5" ht="12.75">
      <c r="A26" s="32" t="s">
        <v>88</v>
      </c>
      <c r="E26" s="45" t="s">
        <v>34</v>
      </c>
    </row>
    <row r="27" spans="1:5" ht="13.5" thickBot="1">
      <c r="A27" s="32" t="s">
        <v>87</v>
      </c>
      <c r="E27" s="45" t="s">
        <v>55</v>
      </c>
    </row>
    <row r="28" spans="1:5" ht="13.5" thickBot="1">
      <c r="A28" s="35" t="s">
        <v>24</v>
      </c>
      <c r="B28" s="33" t="s">
        <v>37</v>
      </c>
      <c r="C28" s="35" t="s">
        <v>80</v>
      </c>
      <c r="D28" s="33" t="s">
        <v>37</v>
      </c>
      <c r="E28" s="31" t="s">
        <v>68</v>
      </c>
    </row>
    <row r="29" spans="1:5" ht="13.5" thickBot="1">
      <c r="A29" s="35" t="s">
        <v>74</v>
      </c>
      <c r="B29" s="33" t="s">
        <v>37</v>
      </c>
      <c r="C29" s="35" t="s">
        <v>81</v>
      </c>
      <c r="D29" s="33"/>
      <c r="E29" s="31" t="s">
        <v>69</v>
      </c>
    </row>
    <row r="30" spans="1:5" ht="13.5" thickBot="1">
      <c r="A30" s="35" t="s">
        <v>75</v>
      </c>
      <c r="B30" s="33" t="s">
        <v>37</v>
      </c>
      <c r="C30" s="70" t="s">
        <v>82</v>
      </c>
      <c r="D30" s="33"/>
      <c r="E30" s="31" t="s">
        <v>70</v>
      </c>
    </row>
    <row r="31" spans="1:5" ht="13.5" thickBot="1">
      <c r="A31" s="35" t="s">
        <v>76</v>
      </c>
      <c r="B31" s="33" t="s">
        <v>37</v>
      </c>
      <c r="C31" s="70" t="s">
        <v>83</v>
      </c>
      <c r="D31" s="33"/>
      <c r="E31" s="31" t="s">
        <v>71</v>
      </c>
    </row>
    <row r="32" spans="1:5" ht="13.5" thickBot="1">
      <c r="A32" s="35" t="s">
        <v>77</v>
      </c>
      <c r="B32" s="33" t="s">
        <v>37</v>
      </c>
      <c r="C32" s="70" t="s">
        <v>84</v>
      </c>
      <c r="D32" s="33"/>
      <c r="E32" s="31" t="s">
        <v>72</v>
      </c>
    </row>
    <row r="33" spans="1:5" ht="13.5" thickBot="1">
      <c r="A33" s="35" t="s">
        <v>78</v>
      </c>
      <c r="B33" s="33" t="s">
        <v>37</v>
      </c>
      <c r="C33" s="70" t="s">
        <v>85</v>
      </c>
      <c r="D33" s="33"/>
      <c r="E33" s="71" t="s">
        <v>73</v>
      </c>
    </row>
    <row r="34" spans="1:5" ht="13.5" thickBot="1">
      <c r="A34" s="35" t="s">
        <v>79</v>
      </c>
      <c r="B34" s="33" t="s">
        <v>37</v>
      </c>
      <c r="C34" s="70" t="s">
        <v>86</v>
      </c>
      <c r="D34" s="33"/>
      <c r="E34" s="69"/>
    </row>
    <row r="35" ht="12.75">
      <c r="E35" s="69"/>
    </row>
    <row r="36" ht="12.75">
      <c r="A36" s="32" t="s">
        <v>54</v>
      </c>
    </row>
    <row r="37" ht="13.5" thickBot="1">
      <c r="A37" s="1"/>
    </row>
    <row r="38" spans="1:4" ht="13.5" thickBot="1">
      <c r="A38" s="36" t="s">
        <v>26</v>
      </c>
      <c r="B38" s="33"/>
      <c r="C38" s="36" t="s">
        <v>27</v>
      </c>
      <c r="D38" s="33"/>
    </row>
    <row r="39" spans="1:4" ht="13.5" thickBot="1">
      <c r="A39" s="36" t="s">
        <v>28</v>
      </c>
      <c r="B39" s="33" t="s">
        <v>37</v>
      </c>
      <c r="C39" s="36" t="s">
        <v>29</v>
      </c>
      <c r="D39" s="33"/>
    </row>
    <row r="40" spans="1:4" ht="13.5" thickBot="1">
      <c r="A40" s="36" t="s">
        <v>30</v>
      </c>
      <c r="B40" s="33"/>
      <c r="C40" s="35" t="s">
        <v>31</v>
      </c>
      <c r="D40" s="33" t="s">
        <v>37</v>
      </c>
    </row>
    <row r="41" spans="1:4" ht="13.5" thickBot="1">
      <c r="A41" s="36" t="s">
        <v>32</v>
      </c>
      <c r="B41" s="33"/>
      <c r="C41" s="35" t="s">
        <v>33</v>
      </c>
      <c r="D41" s="33" t="s">
        <v>37</v>
      </c>
    </row>
    <row r="42" spans="1:4" ht="13.5" thickBot="1">
      <c r="A42" s="36" t="s">
        <v>40</v>
      </c>
      <c r="B42" s="33"/>
      <c r="C42" s="35" t="s">
        <v>215</v>
      </c>
      <c r="D42" s="33"/>
    </row>
    <row r="43" spans="1:4" ht="13.5" thickBot="1">
      <c r="A43" s="36"/>
      <c r="B43" s="84"/>
      <c r="C43" s="35" t="s">
        <v>25</v>
      </c>
      <c r="D43" s="33"/>
    </row>
    <row r="44" spans="1:4" ht="12.75">
      <c r="A44" s="36"/>
      <c r="B44" s="84"/>
      <c r="C44" s="35"/>
      <c r="D44" s="84"/>
    </row>
    <row r="45" spans="1:4" ht="12.75">
      <c r="A45" s="36"/>
      <c r="B45" s="84"/>
      <c r="C45" s="35"/>
      <c r="D45" s="84"/>
    </row>
    <row r="48" ht="12.75">
      <c r="A48" s="32"/>
    </row>
    <row r="49" ht="12.75">
      <c r="A49" s="32"/>
    </row>
    <row r="50" spans="1:11" ht="12.75">
      <c r="A50" s="34"/>
      <c r="B50" s="2"/>
      <c r="C50" s="2"/>
      <c r="D50" s="2"/>
      <c r="E50" s="2"/>
      <c r="F50" s="2"/>
      <c r="G50" s="2"/>
      <c r="H50" s="2"/>
      <c r="I50" s="2"/>
      <c r="J50" s="2"/>
      <c r="K50" s="2"/>
    </row>
  </sheetData>
  <sheetProtection password="CF0E" sheet="1" objects="1" scenarios="1" selectLockedCells="1"/>
  <dataValidations count="3">
    <dataValidation type="list" showInputMessage="1" showErrorMessage="1" sqref="B28:B34 B38:B45 D28:D34 D38:D45">
      <formula1>$E$17:$E$18</formula1>
    </dataValidation>
    <dataValidation type="list" showInputMessage="1" showErrorMessage="1" sqref="C24">
      <formula1>$E$26:$E$27</formula1>
    </dataValidation>
    <dataValidation type="list" showInputMessage="1" showErrorMessage="1" sqref="C19 C21">
      <formula1>$E$28:$E$33</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Kesselman-Jones,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Kesselman</dc:creator>
  <cp:keywords/>
  <dc:description/>
  <cp:lastModifiedBy>GISD</cp:lastModifiedBy>
  <cp:lastPrinted>2006-05-01T14:34:30Z</cp:lastPrinted>
  <dcterms:created xsi:type="dcterms:W3CDTF">2004-01-23T08:40:29Z</dcterms:created>
  <dcterms:modified xsi:type="dcterms:W3CDTF">2006-05-02T23:04:29Z</dcterms:modified>
  <cp:category/>
  <cp:version/>
  <cp:contentType/>
  <cp:contentStatus/>
</cp:coreProperties>
</file>