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15-2016 Agendas\18. May 26, 2016\Consent\Fund 24153 Title III 2016-2017 Application\"/>
    </mc:Choice>
  </mc:AlternateContent>
  <bookViews>
    <workbookView xWindow="0" yWindow="70" windowWidth="22980" windowHeight="9530" firstSheet="5" activeTab="7"/>
  </bookViews>
  <sheets>
    <sheet name="Cover Page" sheetId="1" r:id="rId1"/>
    <sheet name="Assurances" sheetId="5" r:id="rId2"/>
    <sheet name="Private School" sheetId="6" r:id="rId3"/>
    <sheet name="EL Program Descriptions" sheetId="10" r:id="rId4"/>
    <sheet name="Federal Requirements" sheetId="9" r:id="rId5"/>
    <sheet name="EL Program Models" sheetId="4" r:id="rId6"/>
    <sheet name="Enrollment" sheetId="2" r:id="rId7"/>
    <sheet name="Budget Plan" sheetId="3" r:id="rId8"/>
    <sheet name="Signature Page" sheetId="7" r:id="rId9"/>
    <sheet name="PED Checklist" sheetId="11" r:id="rId10"/>
  </sheets>
  <definedNames>
    <definedName name="_xlnm.Print_Area" localSheetId="3">'EL Program Descriptions'!$A$1:$J$27</definedName>
  </definedNames>
  <calcPr calcId="152511"/>
</workbook>
</file>

<file path=xl/calcChain.xml><?xml version="1.0" encoding="utf-8"?>
<calcChain xmlns="http://schemas.openxmlformats.org/spreadsheetml/2006/main">
  <c r="D49" i="3" l="1"/>
  <c r="E40" i="3"/>
  <c r="F33" i="2"/>
  <c r="F34" i="2"/>
  <c r="F10" i="2" l="1"/>
  <c r="D32" i="2" l="1"/>
  <c r="C6" i="2" s="1"/>
  <c r="F6" i="2" s="1"/>
  <c r="F31" i="2"/>
  <c r="C32" i="2"/>
  <c r="F19" i="2"/>
  <c r="F20" i="2"/>
  <c r="F21" i="2"/>
  <c r="F22" i="2"/>
  <c r="F23" i="2"/>
  <c r="E45" i="3"/>
  <c r="E20" i="3"/>
  <c r="E9" i="3"/>
  <c r="F9" i="2"/>
  <c r="F11" i="2"/>
  <c r="F12" i="2"/>
  <c r="F13" i="2"/>
  <c r="F14" i="2"/>
  <c r="F15" i="2"/>
  <c r="F16" i="2"/>
  <c r="F17" i="2"/>
  <c r="F18" i="2"/>
  <c r="F24" i="2"/>
  <c r="F25" i="2"/>
  <c r="F26" i="2"/>
  <c r="F27" i="2"/>
  <c r="F28" i="2"/>
  <c r="F29" i="2"/>
  <c r="F30" i="2"/>
  <c r="E47" i="3" l="1"/>
  <c r="F32" i="2"/>
  <c r="E48" i="3" s="1"/>
</calcChain>
</file>

<file path=xl/sharedStrings.xml><?xml version="1.0" encoding="utf-8"?>
<sst xmlns="http://schemas.openxmlformats.org/spreadsheetml/2006/main" count="540" uniqueCount="414">
  <si>
    <t>New Mexico</t>
  </si>
  <si>
    <t>Public Education Department</t>
  </si>
  <si>
    <t>Title III</t>
  </si>
  <si>
    <t>ENGLISH LANGUAGE ACQUISITION</t>
  </si>
  <si>
    <t>FOR</t>
  </si>
  <si>
    <t>DISTRICT NAME:</t>
  </si>
  <si>
    <t>2016-2017  School Year</t>
  </si>
  <si>
    <t>GENERAL ASSURANCES</t>
  </si>
  <si>
    <t>THE APPLICANT HEREBY ASSURES THE NEW MEXICO PUBLIC EDUCATION DEPARTMENT THAT:</t>
  </si>
  <si>
    <t>The Local Educational Agency (LEA) will administer each program covered under this application in accordance with all applicable statutes, regulations, program plans, and applications.  
The control of funds provided under each program and title to property acquired with program funds will be in the local public education agency.  
The LEA will administer funds received under grants from this application to the extent required by the authorizing statutes.
The recipient of funds shall adopt and use proper methods of administering each program including:
     •    the enforcement of any obligations imposed by law on LEA's responsible for carrying out the program, and
     •    the correction of deficiencies in program operations that are identified through audits, monitoring, or evaluation.</t>
  </si>
  <si>
    <t>The recipient of funds will cooperate in carrying out any evaluation of the programs conducted by or for the State Education Agency (SEA), the Secretary of the U.S. Department of Education or other Federal Officials.</t>
  </si>
  <si>
    <t>The LEA shall:
     •    Make reports to the SEA and the Secretary of the U.S. Department of Education as may be necessary to enable such agency and the Secretary to perform their duties under this program.</t>
  </si>
  <si>
    <t xml:space="preserve">     •    Maintain such records, provide such information and afford access to the records as the SEA or the Secretary of the U.S. Department of Education may find necessary to carry out their duties.</t>
  </si>
  <si>
    <t xml:space="preserve">      •    Afford a reasonable opportunity for public comment on the application and consider such comment before the application is submitted.</t>
  </si>
  <si>
    <t xml:space="preserve">      •    To the extent consistent with the number of school-age children in the attendance area of an LEA receiving funds under the programs covered by this application, the LEA shall provide timely and meaningful consultation with the appropriate school officials during the development and design of the Title III program.</t>
  </si>
  <si>
    <t xml:space="preserve">      •    Implement the approved programs described in the approved application.</t>
  </si>
  <si>
    <r>
      <t>SUPPLEMENTARY ASSURANCE FOR GENERAL EDUCATION PROVISIONS ACT</t>
    </r>
    <r>
      <rPr>
        <b/>
        <sz val="11"/>
        <rFont val="Arial"/>
        <family val="2"/>
      </rPr>
      <t xml:space="preserve"> (GEPA)</t>
    </r>
  </si>
  <si>
    <t>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t>
  </si>
  <si>
    <r>
      <t xml:space="preserve">SUPPLEMENTARY ASSURANCES FOR TITLE III PART A
</t>
    </r>
    <r>
      <rPr>
        <sz val="11"/>
        <rFont val="Arial"/>
        <family val="2"/>
      </rPr>
      <t>All district and school personnel (superintendent, principals, teachers, Title III directors, bilingual directors, finance officers and support staff) shall be knowledgeable of the requirements below to comply with the Elementary and Secondary Education Act, as amended, and the 1964 Civil Rights Act.</t>
    </r>
  </si>
  <si>
    <t>LEAs shall:</t>
  </si>
  <si>
    <t xml:space="preserve">     •    Be required to use funds to build capacity to continue to provide high-quality language instruction educational programs for EL/LEP students once the subgrant is no longer available (Sec. 3113 (b) (3) (G)).</t>
  </si>
  <si>
    <t xml:space="preserve">     •    Ensure that students enrolled in this program participate in the New Mexico Standards-Based Assessment (SBA) Program. In those grades that students do not participate in the SBA, the public school district shall develop and implement an assessment and evaluation program (Sec. 3113 (b) (3) (C)).</t>
  </si>
  <si>
    <t xml:space="preserve">          o   Reasons for student's placement;</t>
  </si>
  <si>
    <t xml:space="preserve">          o   The child's level of English language proficiency, how such level was assessed, and the status of the child's academic achievement;</t>
  </si>
  <si>
    <t xml:space="preserve">          o   Description of the range of program models available;</t>
  </si>
  <si>
    <t xml:space="preserve">          o   Description of how the program will meet the linguistic and academic needs of the child;</t>
  </si>
  <si>
    <t xml:space="preserve">          o   Description of how the program meets the objectives of the Individualized Education Program of a child with a disability; and</t>
  </si>
  <si>
    <t xml:space="preserve">          o   Parents' options to decline to enroll their child in the program or to choose another program, if available.</t>
  </si>
  <si>
    <t xml:space="preserve">          o   to provide high quality professional development to classroom teachers (including teachers in classroom settings that are not the settings of language instruction educational programs), principals, administrators, and other school or community-based organizational personnel;</t>
  </si>
  <si>
    <t xml:space="preserve">     •    Use funds for the following authorized (i.e., recommended) activities (Sec. 3115(d)): </t>
  </si>
  <si>
    <t xml:space="preserve">          o   Upgrading program objectives and effective instruction strategies;</t>
  </si>
  <si>
    <t xml:space="preserve">          o   Improving instruction by upgrading or developing curriculum, assessment information, educational software and instructional materials;</t>
  </si>
  <si>
    <t xml:space="preserve">          o   Providing tutorials, academic or vocational education and intensified instruction;</t>
  </si>
  <si>
    <t xml:space="preserve">          o   Programs that are coordinated with other services;</t>
  </si>
  <si>
    <t xml:space="preserve">          o   Improving English language proficiency and academic achievement;</t>
  </si>
  <si>
    <t xml:space="preserve">          o   Community participation that improves English language skills of EL/LEP students and assists parents through family literacy programs and parent outreach training;</t>
  </si>
  <si>
    <t xml:space="preserve">          o   Improving instruction of EL/LEP students through educational technology, instructional materials, access to and participation in electronic networks and incorporating technology resources; and</t>
  </si>
  <si>
    <t xml:space="preserve">          o   Other activities that are consistent with the purposes of Title III.</t>
  </si>
  <si>
    <t xml:space="preserve">     •    Report accurate information in the New Mexico Student Teacher Accountability Reporting System (STARS), including:</t>
  </si>
  <si>
    <t xml:space="preserve">          o   Student's Home Language;</t>
  </si>
  <si>
    <t xml:space="preserve">          o   Student's ethnicity;</t>
  </si>
  <si>
    <t xml:space="preserve">          o   Student's immigrant status;</t>
  </si>
  <si>
    <t xml:space="preserve">     •    Report accurate information in the New Mexico Web EPSS Monitoring Tool including:</t>
  </si>
  <si>
    <t xml:space="preserve">          o   Example of the parent notification letter of student placement in program;</t>
  </si>
  <si>
    <t xml:space="preserve">          o   Improvement Plan (if applicable);</t>
  </si>
  <si>
    <t xml:space="preserve">          o   Professional development agendas and sign in sheets for training in English as a Second Language, second language acquisition and related topics that were received by district staff members during the school year (i.e., teachers of ESL/ELD or Bilingual Education, teachers of other subjects, administrators, instructional support personnel, community members, etc.).</t>
  </si>
  <si>
    <t xml:space="preserve">     •    Evaluate the LEA's program to determine effectiveness and areas of improvement. The evaluation will include (Sec. 3121):</t>
  </si>
  <si>
    <t xml:space="preserve">          o   A description of activities conducted by the LEA with Title III funds;</t>
  </si>
  <si>
    <t xml:space="preserve">          o   A description, number and percentage of EL/LEP children making progress in learning the English language and meeting challenging state academic content and student academic achievement standards (SGT); </t>
  </si>
  <si>
    <t xml:space="preserve">          o   The number and percentage of EL/LEP students in the program attaining English Language Proficiency by the end of each school year; and</t>
  </si>
  <si>
    <t xml:space="preserve">          o A description of the progress made by students who have been exited from EL/LEP status for each of the two years after they are no longer served by a Title III program.</t>
  </si>
  <si>
    <t>School Name (including charter schools)</t>
  </si>
  <si>
    <t>Total School Enrollment</t>
  </si>
  <si>
    <t>Total Amount Generated</t>
  </si>
  <si>
    <t xml:space="preserve"> </t>
  </si>
  <si>
    <t xml:space="preserve">Planning Allocation  </t>
  </si>
  <si>
    <t>Title III of the ESEA requires districts to provide ELs with language instruction educational programs (LIEPs) that have demonstrated effectiveness in increasing English proficiency and academic achievement in the core subjects (ESEA, Section 3115). The law (Section 3301) defines a language instruction educational program as an instruction course: a) in which a limited English proficient child is placed for the  purpose of developing and attaining English proficiency, while meeting challenging state academic content and student academic achievement standards, as required by section 1111(b)(1); and b) that may make instructional use of both English and a child’s native language to enable the child to develop and attain English proficiency, and may include the participation of English-proficient children if such course is designed to enable all participating children to become proficient in English and a Second Language.</t>
  </si>
  <si>
    <t>School Name</t>
  </si>
  <si>
    <t>Grades Served</t>
  </si>
  <si>
    <t>Structured English Immersion</t>
  </si>
  <si>
    <t>Content-Based ESL</t>
  </si>
  <si>
    <t>District:</t>
  </si>
  <si>
    <t>Yes</t>
  </si>
  <si>
    <t>No</t>
  </si>
  <si>
    <t>Pull-Out ESL</t>
  </si>
  <si>
    <t>Sheltered Instruction</t>
  </si>
  <si>
    <t>Specifically Designed Academic Instruction in English</t>
  </si>
  <si>
    <t>2% Administrative Expenses</t>
  </si>
  <si>
    <t>District Total - 2% Admin =</t>
  </si>
  <si>
    <t>Signature</t>
  </si>
  <si>
    <t>Date</t>
  </si>
  <si>
    <t>Email</t>
  </si>
  <si>
    <t>Phone #</t>
  </si>
  <si>
    <t>Business Manager</t>
  </si>
  <si>
    <t>Superintendent</t>
  </si>
  <si>
    <t>Title III Director</t>
  </si>
  <si>
    <t>SCHOOL BOARD MEETING</t>
  </si>
  <si>
    <t>Date:</t>
  </si>
  <si>
    <t>Board President's Signature</t>
  </si>
  <si>
    <t>If further information is needed, please contact :</t>
  </si>
  <si>
    <t>Kirsi Laine</t>
  </si>
  <si>
    <t>kirsi.laine@state.nm.us</t>
  </si>
  <si>
    <t>Gina Sanchez</t>
  </si>
  <si>
    <t>gina.sanchez@state.nm.us</t>
  </si>
  <si>
    <t>BUDGET PLAN</t>
  </si>
  <si>
    <t>Detailed description of proposed activities</t>
  </si>
  <si>
    <t>Timeline</t>
  </si>
  <si>
    <t>Person (s) Responsible/ Participants</t>
  </si>
  <si>
    <t>Funding Amount</t>
  </si>
  <si>
    <t>SUBTOTAL</t>
  </si>
  <si>
    <t>Person(s) Responsible/ Participant</t>
  </si>
  <si>
    <t>All Subtotals</t>
  </si>
  <si>
    <t>2% ADMINISTRATIVE EXPENSES (ADMINISTRATIVE &amp; INDIRECT COSTS)</t>
  </si>
  <si>
    <t>SEC. 3115. Subgrants to Eligible Entities</t>
  </si>
  <si>
    <t>Title III, Part A, Sec 3115(d)(1-8)</t>
  </si>
  <si>
    <t>PRIVATE SCHOOL PARTICIPATION</t>
  </si>
  <si>
    <r>
      <t>Participating Private Schools and Institutions</t>
    </r>
    <r>
      <rPr>
        <sz val="12"/>
        <rFont val="Calibri"/>
        <family val="2"/>
      </rPr>
      <t>—</t>
    </r>
    <r>
      <rPr>
        <sz val="12"/>
        <rFont val="Arial"/>
        <family val="2"/>
      </rPr>
      <t xml:space="preserve">In order to ensure compliance regarding the participation of non-public schools and institutions in federal programs, each LEA or Consortium must maintain a record and </t>
    </r>
    <r>
      <rPr>
        <b/>
        <sz val="12"/>
        <rFont val="Arial"/>
        <family val="2"/>
      </rPr>
      <t>submit a copy</t>
    </r>
    <r>
      <rPr>
        <sz val="12"/>
        <rFont val="Arial"/>
        <family val="2"/>
      </rPr>
      <t xml:space="preserve"> of report to the SEA, written affirmation, signed by officials of each participating private school and institution that the consultation required to determine eligibility has occurred. Complete the following form to document that the LEA or Consortium has met the requirement for consultation with private schools regarding participation in Title III services. Each LEA is required to keep this information on file at the LEA level for the duration of the program.
We, the undersigned, affirm that the LEA applying for Title III funds has provided private school and institution consultation as required by section 9501(c) "Uniform Provisions" of P.L 107-110.</t>
    </r>
  </si>
  <si>
    <t>Name of Private School</t>
  </si>
  <si>
    <t>Signature School Administrator</t>
  </si>
  <si>
    <t>Our School Wishes to Participate in the Title III, Part A, Program Check Yes or No</t>
  </si>
  <si>
    <t>An approach that integrates English as a Second Language instruction with subject matter instruction. The technique focuses not only on learning a second language, but using that language as a medium to learn a core content subject or other academic subjects.</t>
  </si>
  <si>
    <t>The student is pulled out for special instruction in English as a Second Language.</t>
  </si>
  <si>
    <t>This approach integrates the development of English language proficiency and the acquisition of grade-level academic content area knowledge and academic skills.</t>
  </si>
  <si>
    <t xml:space="preserve">   </t>
  </si>
  <si>
    <t>DISTRICT / CONSORTIUM:</t>
  </si>
  <si>
    <t>Date(s) Received:</t>
  </si>
  <si>
    <t>Date(s) Reviewed:</t>
  </si>
  <si>
    <t>Date Approval E-mail Sent:</t>
  </si>
  <si>
    <t>Reviewer:</t>
  </si>
  <si>
    <t>Criteria</t>
  </si>
  <si>
    <t>Comment / Action Taken</t>
  </si>
  <si>
    <t>(a) Evidence was submitted that demonstrates that the district invited charter and private schools to participate in Title III services.</t>
  </si>
  <si>
    <t>School Enrollment and Site Allocations</t>
  </si>
  <si>
    <t>(a) School names are provided.</t>
  </si>
  <si>
    <t>(b) Grade levels are provided with # of EL (LEP) students.</t>
  </si>
  <si>
    <t xml:space="preserve">Budget Plan </t>
  </si>
  <si>
    <t>(2) Professional Development: Detailed description of proposed activities is provided with timeline and responsible personnel.</t>
  </si>
  <si>
    <t>Budget Breakout</t>
  </si>
  <si>
    <t>(a) All of the budgeted totals match.</t>
  </si>
  <si>
    <t>(1) Superintendent’s signature</t>
  </si>
  <si>
    <t>(2) Title III Director’s signature</t>
  </si>
  <si>
    <t>(3) Business Manager’s signature</t>
  </si>
  <si>
    <t>EL PROGRAM/SERVICE DESCRIPTIONS</t>
  </si>
  <si>
    <t>FEDERAL REQUIREMENTS TO SERVE ELs</t>
  </si>
  <si>
    <t>1) Please describe your district's EL Program/Service that meets the legal obligations to ELs under civil rights law and other federal requirements of the Title VI of the Civil Rights Act of 1964 and the Equal Educational Opportunities Act of 1974.</t>
  </si>
  <si>
    <t>SIGNATURE PAGE</t>
  </si>
  <si>
    <t xml:space="preserve">2016-2017 TITLE III LOCAL PLAN </t>
  </si>
  <si>
    <r>
      <t>2016</t>
    </r>
    <r>
      <rPr>
        <b/>
        <sz val="14"/>
        <rFont val="Calibri"/>
        <family val="2"/>
      </rPr>
      <t>‒</t>
    </r>
    <r>
      <rPr>
        <b/>
        <sz val="14"/>
        <rFont val="Arial"/>
        <family val="2"/>
      </rPr>
      <t>2017 TITLE III LOCAL PLAN</t>
    </r>
  </si>
  <si>
    <r>
      <t xml:space="preserve">      •   </t>
    </r>
    <r>
      <rPr>
        <b/>
        <u/>
        <sz val="11"/>
        <rFont val="Arial"/>
        <family val="2"/>
      </rPr>
      <t xml:space="preserve"> Repay to the SEA</t>
    </r>
    <r>
      <rPr>
        <b/>
        <sz val="11"/>
        <rFont val="Arial"/>
        <family val="2"/>
      </rPr>
      <t xml:space="preserve"> with nonfederal funds or from federal funds for which no accountability is required to the federal government, any amounts which the U.S. Department of Education orders the SEA to repay </t>
    </r>
    <r>
      <rPr>
        <b/>
        <u/>
        <sz val="11"/>
        <rFont val="Arial"/>
        <family val="2"/>
      </rPr>
      <t>because of the applicant's failure to comply with applicable statutes, regulations and requirements.</t>
    </r>
  </si>
  <si>
    <r>
      <t xml:space="preserve">      •    </t>
    </r>
    <r>
      <rPr>
        <b/>
        <sz val="11"/>
        <rFont val="Arial"/>
        <family val="2"/>
      </rPr>
      <t xml:space="preserve">Further </t>
    </r>
    <r>
      <rPr>
        <b/>
        <u/>
        <sz val="11"/>
        <rFont val="Arial"/>
        <family val="2"/>
      </rPr>
      <t>repay to the SEA</t>
    </r>
    <r>
      <rPr>
        <b/>
        <sz val="11"/>
        <rFont val="Arial"/>
        <family val="2"/>
      </rPr>
      <t xml:space="preserve"> with nonfederal funds or from federal funds from which no accountability is required to the federal government, any amounts determined by the SEA to have been </t>
    </r>
    <r>
      <rPr>
        <b/>
        <u/>
        <sz val="11"/>
        <rFont val="Arial"/>
        <family val="2"/>
      </rPr>
      <t>misspent or misapplied because of the applicant's failure to comply with applicable statutes, regulations and requirements.</t>
    </r>
  </si>
  <si>
    <r>
      <t xml:space="preserve">      •    </t>
    </r>
    <r>
      <rPr>
        <b/>
        <sz val="11"/>
        <rFont val="Arial"/>
        <family val="2"/>
      </rPr>
      <t xml:space="preserve">Use funds from awards resulting from approval of this application to </t>
    </r>
    <r>
      <rPr>
        <b/>
        <u/>
        <sz val="11"/>
        <rFont val="Arial"/>
        <family val="2"/>
      </rPr>
      <t xml:space="preserve">supplement </t>
    </r>
    <r>
      <rPr>
        <b/>
        <sz val="11"/>
        <rFont val="Arial"/>
        <family val="2"/>
      </rPr>
      <t>current programs and activities, and that</t>
    </r>
    <r>
      <rPr>
        <b/>
        <u/>
        <sz val="11"/>
        <rFont val="Arial"/>
        <family val="2"/>
      </rPr>
      <t xml:space="preserve"> in no case will these funds be used to supplant local programs or activities already in place.</t>
    </r>
  </si>
  <si>
    <t xml:space="preserve">     •    Certify that all teachers in a Title III language instruction educational program for EL/LEP children are fluent in English and any other language used for instruction (Sec. 3116 (c)).</t>
  </si>
  <si>
    <t xml:space="preserve">     •    Assess EL/LEP students participating in a Title III supported program on an annual basis until proficiency in English is achieved. [Sec. 3113(b) (3) (D)]. Note: EL/LEP students not participating in a program must also be assessed for English language proficiency (State and OCR requirements). </t>
  </si>
  <si>
    <t xml:space="preserve">          o   Specific exit requirements for the EL/LEP status;</t>
  </si>
  <si>
    <t xml:space="preserve">          o   designed to improve the instruction and assessment of EL/LEP children;</t>
  </si>
  <si>
    <t xml:space="preserve">          o   designed to enhance the ability of such teachers to understand and use curricula, assessment measures and instruction strategies for EL/LEP children;</t>
  </si>
  <si>
    <t xml:space="preserve">          o   based on scientifically-based research demonstrating the effectiveness of the professional development in increasing children's English language proficiency and substantially increasing the subject matter knowledge, teaching knowledge, and teaching skills of such teachers; and</t>
  </si>
  <si>
    <r>
      <t xml:space="preserve">          o  </t>
    </r>
    <r>
      <rPr>
        <b/>
        <sz val="11"/>
        <rFont val="Arial"/>
        <family val="2"/>
      </rPr>
      <t xml:space="preserve"> of sufficient of intensity and duration to have a positive and lasting impact on the teachers; performance in the classroom.</t>
    </r>
  </si>
  <si>
    <t xml:space="preserve">Total District EL/LEP Enrollment </t>
  </si>
  <si>
    <t>Total # of EL/LEP STUDENTS*</t>
  </si>
  <si>
    <t>Actual Amount Allocated to school**</t>
  </si>
  <si>
    <t>Anna DeLay</t>
  </si>
  <si>
    <t xml:space="preserve">b. ADMINISTRATIVE EXPENSES- Each eligible entity receiving funds under section 3114(a) for a fiscal year may use NOT more than two (2) percent of such funds for the cost of adminstering this subgrant. </t>
  </si>
  <si>
    <t xml:space="preserve">Please note: The 2% administrative expense is calculated as follows: Planning allocation - (Planning allocation / 1.02) </t>
  </si>
  <si>
    <t xml:space="preserve">Note: The 2% administrative expense is calculated as follows: Planning allocation - (Planning allocation / 1.02) </t>
  </si>
  <si>
    <t>*Calculated using the average of STARS 80th and 120th day EL counts.</t>
  </si>
  <si>
    <t xml:space="preserve">**Title III is a grant awarded to districts. It is up to district policy how these funds then are allocated to schools within the district. The district is responsible for increasing the English language proficiency and academic achievement of ELs by carrying out the required activities as well as the authorized activities in the Title III local plan.  </t>
  </si>
  <si>
    <t>3) How is this program designed to enable ELs to attain parity of participation in the standard instructional program within a reasonable length of time?</t>
  </si>
  <si>
    <t xml:space="preserve">      •   Ensure that it is not in violation of any state or federal laws regarding the education of English Learners (EL) or Limited English Proficient (LEP) children (Sec. 3126).</t>
  </si>
  <si>
    <r>
      <t xml:space="preserve">Be </t>
    </r>
    <r>
      <rPr>
        <u/>
        <sz val="11"/>
        <rFont val="Arial"/>
        <family val="2"/>
      </rPr>
      <t>required</t>
    </r>
    <r>
      <rPr>
        <sz val="11"/>
        <rFont val="Arial"/>
        <family val="2"/>
      </rPr>
      <t xml:space="preserve"> to use its fund (Sec. 3115 (c):   </t>
    </r>
  </si>
  <si>
    <t xml:space="preserve">EL Program Models </t>
  </si>
  <si>
    <t>(c) EL Program models are provided.</t>
  </si>
  <si>
    <t xml:space="preserve">LOCAL PLAN </t>
  </si>
  <si>
    <t xml:space="preserve">          o   Student's classification/status;</t>
  </si>
  <si>
    <t xml:space="preserve">          o     to increase English language proficiency and academic achievement in the core academic subjects for EL/LEP students with activities including  high-quality language instruction educational programs that are based on scientifically-based research; and </t>
  </si>
  <si>
    <t xml:space="preserve">           o    Ensure that the programs and projects described in the application for funds were developed in consultation with teachers including vocational teachers, school administrators, parents, charter school representatives, and where appropriate, private school representatives, pupil services personnel and other relevant external groups (Sec. 3116 (b) (5)). </t>
  </si>
  <si>
    <t xml:space="preserve">      •   Ensure that the programs will enable children to speak, read, write, and comprehend the English language and meet challenging State academic content and student academic achievement standards.</t>
  </si>
  <si>
    <t>BUDGET PLAN GRAND TOTAL = PLANNING ALLOCATION</t>
  </si>
  <si>
    <t>Consortium Data</t>
  </si>
  <si>
    <r>
      <t xml:space="preserve">                                                              </t>
    </r>
    <r>
      <rPr>
        <b/>
        <sz val="14"/>
        <color theme="1"/>
        <rFont val="Arial Narrow"/>
        <family val="2"/>
      </rPr>
      <t xml:space="preserve">2016–2017 Title III Local Plan Checklist </t>
    </r>
  </si>
  <si>
    <t>2) How is this program designed to enable ELs to attain English proficiency?</t>
  </si>
  <si>
    <t>(d) Are the 2% administrative costs coded correctly into function 2300, object 53713?</t>
  </si>
  <si>
    <t>Estimated Allocation</t>
  </si>
  <si>
    <t xml:space="preserve">      •   Develop and implement a plan that is based on scientifically-based research on teaching English Learners (ELs) or Limited English Proficent (LEP) children.</t>
  </si>
  <si>
    <t xml:space="preserve">     •    Notify parents of a child's placement in a language instruction educational program not later than 30 days after the beginning of the school year, or for later enrollment, within two weeks of the student's placement. The notification must be provided in an understandable and uniform format, and to the extent practicable, in a language that the parent can understand.  The parent notification shall include (Sec. 3302).</t>
  </si>
  <si>
    <t>** The USDE will not require that districts be held accountable specifically for performance against AMAOs 1, 2, and 3 under Title III of the ESEA for the 2014-2015 and 2015-2016 school years.</t>
  </si>
  <si>
    <r>
      <t xml:space="preserve">     •    </t>
    </r>
    <r>
      <rPr>
        <u/>
        <sz val="11"/>
        <rFont val="Arial"/>
        <family val="2"/>
      </rPr>
      <t>For any fiscal year,</t>
    </r>
    <r>
      <rPr>
        <sz val="11"/>
        <rFont val="Arial"/>
        <family val="2"/>
      </rPr>
      <t xml:space="preserve"> the LEA that fails to meet the Annual Measurable Achievement Objectives-- English Language Proficiency (AMAO 1 and 2); and Academic Proficiency (AMAO 3: School Growth Targets (SGTs) for reading, math, graduation and participation)--shall separately inform students' parents or guardians of this failure not later than 30 days after such failure occurs. This information required to be provided to a parent shall be offered in an understandable and uniform format and, to the extent practicable in a language that the parent can understand (Sec. 3302 (b) (c)).**</t>
    </r>
  </si>
  <si>
    <t xml:space="preserve">          o   Example of the parent notification letter regarding AMAOs results;**</t>
  </si>
  <si>
    <t xml:space="preserve">     •     The LEA that fails to make progress toward meeting AMAOs for one year will be required to develop an improvement plan that will ensure that those objectives are met. This plan must be submitted to and approved by BMEB (Sec.3122(b)(2)(a)).**</t>
  </si>
  <si>
    <t>Number of EL / LEP Students Enrolled</t>
  </si>
  <si>
    <r>
      <t xml:space="preserve">Content-Based English as a Second Language </t>
    </r>
    <r>
      <rPr>
        <b/>
        <sz val="11"/>
        <color theme="1"/>
        <rFont val="Arial"/>
        <family val="2"/>
      </rPr>
      <t>(STARS Valid Value 8)</t>
    </r>
  </si>
  <si>
    <r>
      <t xml:space="preserve">Pull-out English as a Second Language </t>
    </r>
    <r>
      <rPr>
        <b/>
        <sz val="11"/>
        <color theme="1"/>
        <rFont val="Arial"/>
        <family val="2"/>
      </rPr>
      <t>(STARS Valid Value 9)</t>
    </r>
  </si>
  <si>
    <r>
      <t xml:space="preserve">Specially Designed Academic Instruction in English (SDAIE) </t>
    </r>
    <r>
      <rPr>
        <b/>
        <sz val="11"/>
        <color theme="1"/>
        <rFont val="Arial"/>
        <family val="2"/>
      </rPr>
      <t>(STARS Valid Value 10)</t>
    </r>
  </si>
  <si>
    <r>
      <t xml:space="preserve">Other program or service model </t>
    </r>
    <r>
      <rPr>
        <b/>
        <sz val="11"/>
        <color theme="1"/>
        <rFont val="Arial"/>
        <family val="2"/>
      </rPr>
      <t>(STARS Valid Value 12)</t>
    </r>
  </si>
  <si>
    <r>
      <t xml:space="preserve">Structured English Immersion </t>
    </r>
    <r>
      <rPr>
        <b/>
        <sz val="11"/>
        <color theme="1"/>
        <rFont val="Arial"/>
        <family val="2"/>
      </rPr>
      <t>(STARS Valid Value 7)</t>
    </r>
  </si>
  <si>
    <t>Designed for students who have intermediate fluency in English (ACCESS for ELLs 2.0 scores 3.0 - 4.9). This approach teaches grade-level subject matter in English with a rigorous academic core at students’ grade level and is specifically designed for speakers of other languages than English.</t>
  </si>
  <si>
    <r>
      <t xml:space="preserve">Sheltered Instruction </t>
    </r>
    <r>
      <rPr>
        <b/>
        <sz val="11"/>
        <color theme="1"/>
        <rFont val="Arial"/>
        <family val="2"/>
      </rPr>
      <t>(STARS Valid Value 11)</t>
    </r>
  </si>
  <si>
    <t>An approach characterized by extensive use of English as well as the use of English as a Second Language methodology.</t>
  </si>
  <si>
    <t>Other</t>
  </si>
  <si>
    <t>Bilingual program</t>
  </si>
  <si>
    <t>EL PROGRAM / SERVICE PER SCHOOL</t>
  </si>
  <si>
    <t>EL Service/Program per School (select all that apply; please refer to EL Program Descriptions tab for guidance )</t>
  </si>
  <si>
    <t>(please use for the next two tabs)</t>
  </si>
  <si>
    <r>
      <rPr>
        <b/>
        <sz val="11"/>
        <rFont val="Arial"/>
        <family val="2"/>
      </rPr>
      <t xml:space="preserve">AUTHORIZED ACTIVITIES  
</t>
    </r>
    <r>
      <rPr>
        <sz val="11"/>
        <rFont val="Arial"/>
        <family val="2"/>
      </rPr>
      <t>Title III funds may be used for one or more of the following activities in addition to the required activities above.</t>
    </r>
    <r>
      <rPr>
        <i/>
        <sz val="11"/>
        <rFont val="Arial"/>
        <family val="2"/>
      </rPr>
      <t xml:space="preserve">
</t>
    </r>
  </si>
  <si>
    <t>(3) Providing: a) tutorials and academic or vocational education for EL(LEP) children; and b) intensified instruction;</t>
  </si>
  <si>
    <t>(2) Improving the instruction program for EL(LEP) children by identifying, acquiring, and upgrading curricula, instruction materials, educational software, and assessment procedures;</t>
  </si>
  <si>
    <t xml:space="preserve">(1) Upgrading program objectives and effective instructional strategies; </t>
  </si>
  <si>
    <t xml:space="preserve">(5) Improving the English proficiency and academic achievement of EL(LEP) children;  </t>
  </si>
  <si>
    <t>(4) Developing and implementing elementary or secondary school language instruction educational programs that are coordinated with other relevant programs and services;</t>
  </si>
  <si>
    <t>(6A) Providing community participation programs, family literacy services, and parent outreach and training activities to EL (LEP) children and their families to improve the English language skills of EL (LEP) children.</t>
  </si>
  <si>
    <t>(6B) Providing community participation programs, family literacy services, and parent outreach and training activities to EL (LEP) children and their families to assist parents in helping their children to improve their academic acheivement and becoming active participants in the education of their children.</t>
  </si>
  <si>
    <t>(7B) Providing access to, and participation in, electronic networks for materials, training and communication;</t>
  </si>
  <si>
    <t>(8) Offering early college high school or dual or concurrent enrollment programs or courses designed to help English learners achieve success in postsecondary education.</t>
  </si>
  <si>
    <t>(7A) Improve the instruction of EL(LEP) children by providing for the acquisition or development of education technology or instructional materials;</t>
  </si>
  <si>
    <t>(B) Student academic acheivement in the core academic subjects</t>
  </si>
  <si>
    <t xml:space="preserve">(A) English proficiency </t>
  </si>
  <si>
    <r>
      <rPr>
        <b/>
        <sz val="11"/>
        <rFont val="Arial"/>
        <family val="2"/>
      </rPr>
      <t>REQUIRED ACTIVITY</t>
    </r>
    <r>
      <rPr>
        <i/>
        <sz val="11"/>
        <rFont val="Arial"/>
        <family val="2"/>
      </rPr>
      <t xml:space="preserve"> 
(</t>
    </r>
    <r>
      <rPr>
        <b/>
        <sz val="11"/>
        <rFont val="Arial"/>
        <family val="2"/>
      </rPr>
      <t>1) HIGH-QUALITY LANGUAGE INSTRUCTION EDUCATIONAL PROGRAMS</t>
    </r>
    <r>
      <rPr>
        <i/>
        <sz val="11"/>
        <rFont val="Arial"/>
        <family val="2"/>
      </rPr>
      <t xml:space="preserve"> 
</t>
    </r>
    <r>
      <rPr>
        <sz val="11"/>
        <rFont val="Arial"/>
        <family val="2"/>
      </rPr>
      <t>To increase the English proficiency of EL (LEP) children by providing high-quality language instruction education programs that are based on scientifically based research demonstrating the effectiveness of programs in: (A) increasing English proficiency; and (B) student academic achievement in the core academic subjects, Title III, Part A, Sec 3115(c)(1).</t>
    </r>
  </si>
  <si>
    <r>
      <rPr>
        <b/>
        <sz val="11"/>
        <rFont val="Arial"/>
        <family val="2"/>
      </rPr>
      <t xml:space="preserve">REQUIRED ACTIVITY </t>
    </r>
    <r>
      <rPr>
        <sz val="11"/>
        <rFont val="Arial"/>
        <family val="2"/>
      </rPr>
      <t xml:space="preserve">
(</t>
    </r>
    <r>
      <rPr>
        <b/>
        <sz val="11"/>
        <rFont val="Arial"/>
        <family val="2"/>
      </rPr>
      <t>2) PROFESSIONAL DEVELOPMENT</t>
    </r>
    <r>
      <rPr>
        <sz val="11"/>
        <rFont val="Arial"/>
        <family val="2"/>
      </rPr>
      <t xml:space="preserve">                                                                                                                                                       To provide high-quality professional development to classroom teachers (including teachers in classroom settings that are not the settings of language instruction educational programs), principals, administrators, and other school or community-based organizational personnel, which is: (A) designed to improve the instruction and assessment of limited English proficient children; (B) designed to enhance the ability of such teachers to understand and use curricula, assessment measures and instruction strategies for limited English proficient children; (C) based on scientifically based research demonstrating the effectiveness of the professional development in increasing children's English language proficiency and substantially increasing the subject matter knowledge, teaching knowledge, and teaching skills of such teachers; and (D) of sufficient intensity and duration (which shall not include activities such as one-day or short-term workshops and conferences) to have a positive and lasting impact on the teachers’ performance in the classroom, except that this subparagraph shall not apply to an activity that is one component of a long-term, comprehensive professional development plan established by a teacher and the teacher’s supervisor based on an assessment of the needs of the teacher, the supervisor, the students of the teacher, and any local educational agency employing the teacher. Title III, Part A, Sec 3115(c)(2).</t>
    </r>
  </si>
  <si>
    <t>annaj.delay@state.nm.us</t>
  </si>
  <si>
    <t>(4) Board President's signature</t>
  </si>
  <si>
    <t>(5) Date of Board Meeting</t>
  </si>
  <si>
    <t xml:space="preserve">          o   Student participation in EL program and/or service; and</t>
  </si>
  <si>
    <t>Please submit the completed Title III local plan to WEB EPSS in excel format. Send only the signed signature page as a PDF.</t>
  </si>
  <si>
    <t>Date Approved:</t>
  </si>
  <si>
    <r>
      <t xml:space="preserve">SCHOOL ENROLLMENT AND SITE ALLOCATIONS                                          </t>
    </r>
    <r>
      <rPr>
        <sz val="14"/>
        <rFont val="Arial"/>
        <family val="2"/>
      </rPr>
      <t xml:space="preserve">(Including Charter Schools)
</t>
    </r>
  </si>
  <si>
    <t>Private School</t>
  </si>
  <si>
    <t xml:space="preserve">Federal Requirements to serve ELs </t>
  </si>
  <si>
    <t>(a) School enrollment and site allocations are provided.</t>
  </si>
  <si>
    <t>Required Activities</t>
  </si>
  <si>
    <t>(b) The account codes are aligned with the budget plan activities.</t>
  </si>
  <si>
    <t>(c) 2% administrative expenses are within the allowed limit.</t>
  </si>
  <si>
    <t>Authorized Activities</t>
  </si>
  <si>
    <t>Authorized activities described are allowable under Title III.</t>
  </si>
  <si>
    <t>(b) All schools in the districtt are listed, including charters etc.</t>
  </si>
  <si>
    <t>(a) Questions on federal requirements to serve ELs are completed</t>
  </si>
  <si>
    <r>
      <rPr>
        <b/>
        <sz val="11"/>
        <rFont val="Arial"/>
        <family val="2"/>
      </rPr>
      <t>Title III, Part A, Sec 3115 (c)(1)(A)(B)</t>
    </r>
    <r>
      <rPr>
        <b/>
        <sz val="11"/>
        <rFont val="Arial Narrow"/>
        <family val="2"/>
      </rPr>
      <t xml:space="preserve">
</t>
    </r>
  </si>
  <si>
    <r>
      <t xml:space="preserve">Please complete the budget plan by filling out the areas highlighted in blue. Fields highlighted in yellow autofill; please do </t>
    </r>
    <r>
      <rPr>
        <i/>
        <sz val="12"/>
        <rFont val="Arial"/>
        <family val="2"/>
      </rPr>
      <t>not</t>
    </r>
    <r>
      <rPr>
        <sz val="12"/>
        <rFont val="Arial"/>
        <family val="2"/>
      </rPr>
      <t xml:space="preserve"> write into these yellow fields. The last line of the budget plan that is highlighted in yellow, the Budget Plan Grand Total, must match the planning allocation.</t>
    </r>
  </si>
  <si>
    <t xml:space="preserve">Please fill in the Planning Allocation at the top highlighted in blue. The yellow highlighted fields autofill; please do not write into these yellow fields. </t>
  </si>
  <si>
    <t>District Local Plan Signatures</t>
  </si>
  <si>
    <t>Subtotals are correct in the Budget Plan Grand Total.</t>
  </si>
  <si>
    <t>(1) High-Quality Language Instruction Educational Program activities are provided.</t>
  </si>
  <si>
    <t>The authorized representative of the above named applicant certifies to the New Mexico Public Education Department that the information contained in the Title III local plan package is accurate and complete and certifies compliance with the assurances contained in the local plan.The governing body of the above named applicant has approved this local plan and has authorized the individual signing above as its representative to submit this plan as recorded in the minutes of the local School Board Meeting.</t>
  </si>
  <si>
    <r>
      <rPr>
        <b/>
        <sz val="11"/>
        <color rgb="FFFF0000"/>
        <rFont val="Arial"/>
        <family val="2"/>
      </rPr>
      <t>The Title III local plan is due May 23, 2016</t>
    </r>
    <r>
      <rPr>
        <sz val="11"/>
        <color theme="1"/>
        <rFont val="Arial"/>
        <family val="2"/>
      </rPr>
      <t>.Title III local plans will be reviewed in the order that they are submitted; we encourage you to submit your local plan as soon as possible. Any discrepancies will require the district/state charter school to complete necessary adjustments and resubmit for additional review and approval.</t>
    </r>
    <r>
      <rPr>
        <b/>
        <sz val="11"/>
        <color rgb="FFFF0000"/>
        <rFont val="Arial"/>
        <family val="2"/>
      </rPr>
      <t>Title III local plans must receive final approval by June 23, 2016 and must be aligned with the Title III budget in OBMS by this date.</t>
    </r>
  </si>
  <si>
    <r>
      <t xml:space="preserve">* Please note: Title III is </t>
    </r>
    <r>
      <rPr>
        <b/>
        <i/>
        <sz val="11"/>
        <color theme="1"/>
        <rFont val="Arial"/>
        <family val="2"/>
      </rPr>
      <t>supplemental</t>
    </r>
    <r>
      <rPr>
        <i/>
        <sz val="11"/>
        <color theme="1"/>
        <rFont val="Arial"/>
        <family val="2"/>
      </rPr>
      <t xml:space="preserve"> funding for your district's EL program/service.</t>
    </r>
  </si>
  <si>
    <t>Gadsden Independent School District</t>
  </si>
  <si>
    <t>Alta Vista Early College High School</t>
  </si>
  <si>
    <t>Anthony Elementary</t>
  </si>
  <si>
    <t>Berino Elementary</t>
  </si>
  <si>
    <t>Chaparral Elementary</t>
  </si>
  <si>
    <t>Chaparral Middle</t>
  </si>
  <si>
    <t>Chaparral High</t>
  </si>
  <si>
    <t>Gadsden Elementary</t>
  </si>
  <si>
    <t>Desert Trail Elementary</t>
  </si>
  <si>
    <t>Desert View Elementary</t>
  </si>
  <si>
    <t>Gadsden High</t>
  </si>
  <si>
    <t>Gadsden Middle</t>
  </si>
  <si>
    <t>La Union Elementary</t>
  </si>
  <si>
    <t>Loma Linda Elementary</t>
  </si>
  <si>
    <t>Mesquite Elementary</t>
  </si>
  <si>
    <t>North Valley Elementary</t>
  </si>
  <si>
    <t>Riverside Elementary</t>
  </si>
  <si>
    <t>Santa Teresa Elementary</t>
  </si>
  <si>
    <t>Santa Teresa High</t>
  </si>
  <si>
    <t>Santa Teresa Middle</t>
  </si>
  <si>
    <t>Sunland Park Elementary</t>
  </si>
  <si>
    <t>Sunrise Elementary</t>
  </si>
  <si>
    <t>Vado Elementary</t>
  </si>
  <si>
    <t>9 - 12</t>
  </si>
  <si>
    <t>K - 6</t>
  </si>
  <si>
    <t>7 - 8</t>
  </si>
  <si>
    <t>X</t>
  </si>
  <si>
    <t xml:space="preserve">Chaparral High </t>
  </si>
  <si>
    <t xml:space="preserve">Chaparral Middle </t>
  </si>
  <si>
    <t xml:space="preserve">Bilingual , 7-12 Transition Bilingual- Program for the Acquisition of Language (PAL) and K-12 English as a </t>
  </si>
  <si>
    <t xml:space="preserve">Second Language/ English Language Development (ESL/ELD). Each of these models is designed to ensure </t>
  </si>
  <si>
    <t xml:space="preserve">that students acquire English language proficiency and develop high levels of academic attainment in core </t>
  </si>
  <si>
    <t xml:space="preserve">academic subjects. </t>
  </si>
  <si>
    <t xml:space="preserve">majority students for academic instruction. These heterogeneous classrooms participate in an academic </t>
  </si>
  <si>
    <t xml:space="preserve">program where the instruction is delivered in both English and Spanish by certified English and Spanish </t>
  </si>
  <si>
    <t xml:space="preserve">teachers. Students will continue to increase their academic skills in their native language while acquiring </t>
  </si>
  <si>
    <t>academic knowledge and skills in a second language. This bilingual environment will support development of</t>
  </si>
  <si>
    <t xml:space="preserve">The Transitional Model provides bilingual participants language and academic concept development in </t>
  </si>
  <si>
    <t>Spanish while successfully acquiring English knowledge and skills through a systematic and conscious</t>
  </si>
  <si>
    <t xml:space="preserve">instructional approach. Spanish is used to assist students in transferring high cognitive skills to English. As the </t>
  </si>
  <si>
    <t xml:space="preserve">students transition into English, the English core subjects are introduced into the students' instructional  </t>
  </si>
  <si>
    <t>program based on their academic language proficiency.</t>
  </si>
  <si>
    <t xml:space="preserve">acquiring English knowledge and skills through a systematic and conscious instructional approach. At the </t>
  </si>
  <si>
    <t xml:space="preserve">middle school level, Spanish is used to assist students in transferring high cognitive skills to English. At the </t>
  </si>
  <si>
    <t xml:space="preserve">high school level, English core subjects are introduced into the students’ instructional program through </t>
  </si>
  <si>
    <t>ESL/ELD strategies as they acquire academic language proficiency.</t>
  </si>
  <si>
    <t xml:space="preserve">Language/English Language Development until proficiency is attained. The NMPED has a list of approved </t>
  </si>
  <si>
    <t xml:space="preserve">ESL/ELD models: A) Structured English Immersion, B) Content-Based ESL, C) Pull-out ESL, D) SDAIE </t>
  </si>
  <si>
    <t>(Specially Designed Academic Instruction Delivered in English), E) SIOP (Sheltered Instruction Observation</t>
  </si>
  <si>
    <t xml:space="preserve">Protocol) and F) Other models. GISD reviewed the structures and available supports for each model, looked </t>
  </si>
  <si>
    <t xml:space="preserve">at its present curriculum needs and chose the Pull-out ESL Model to meet the needs of EL students not in the </t>
  </si>
  <si>
    <t>bilingual program.</t>
  </si>
  <si>
    <t>and/or Bilingual Education.</t>
  </si>
  <si>
    <t xml:space="preserve">will be provided an ELD class period on a daily basis. English Language Development explicitly teaches the </t>
  </si>
  <si>
    <t xml:space="preserve">domains of language: Listening, Speaking, Reading, Writing, and Comprehension while addressing the </t>
  </si>
  <si>
    <t>English-Language Arts standards and benchmarks. The New Mexico English Language Development</t>
  </si>
  <si>
    <t xml:space="preserve">Standards are designed to assist teachers in moving EL students toward proficiency in the English </t>
  </si>
  <si>
    <t>language and academic achievement in the English–Language Arts content standards. Teachers are</t>
  </si>
  <si>
    <t xml:space="preserve">Standards as mandated by the New Mexico Public Education Department: 2012 WIDA English Language </t>
  </si>
  <si>
    <t xml:space="preserve">     In order to meet federal and state mandates as well as fulfill the educational needs of EL students, they </t>
  </si>
  <si>
    <t xml:space="preserve">     The two-way bilingual immersion program heterogeneously combines language minority and language </t>
  </si>
  <si>
    <t xml:space="preserve">    The PAL model provides bilingual participants academic concept development in Spanish while successfully</t>
  </si>
  <si>
    <t xml:space="preserve">     Federal Law (Title VI) and the State of New Mexico mandate that EL students receive English as a Second </t>
  </si>
  <si>
    <t xml:space="preserve">     GISD offers three program models to English Learners: K-6 50:50 Two-Way Dual Language, K-6 Transition </t>
  </si>
  <si>
    <t>Development (ELD) Standards.</t>
  </si>
  <si>
    <t xml:space="preserve">meaningful context. English Language Development is taught through the four language domains that define </t>
  </si>
  <si>
    <t xml:space="preserve">how English language learners process and use language: Listening—process, understand, interpret, and </t>
  </si>
  <si>
    <t>evaluate spoken language in a variety of situations, Speaking—engage in oral communication in a variety of</t>
  </si>
  <si>
    <t xml:space="preserve">situations for a variety of purposes and audiences, Reading—Process, understand, interpret, and evaluate </t>
  </si>
  <si>
    <t>written language, symbols, and text with understanding and fluency, Writing—engage in written</t>
  </si>
  <si>
    <t xml:space="preserve">communication in a variety of situations for a variety of purposes and audiences. Students will explicitly be </t>
  </si>
  <si>
    <t>proficiency.</t>
  </si>
  <si>
    <t xml:space="preserve">taught strategies to support them in all language domains until they develop academic language and attain  </t>
  </si>
  <si>
    <t xml:space="preserve">independent, small and large group work. Teachers will use materials and resources that support Language  </t>
  </si>
  <si>
    <t xml:space="preserve">Arts such as leveled readers, classroom libraries and manipulatives. Students are encouraged to participate </t>
  </si>
  <si>
    <t xml:space="preserve">in quality interaction tasks in a risk-free environment. Teachers will use language proficiency assessment </t>
  </si>
  <si>
    <t xml:space="preserve">to drive instruction in listening, speaking, reading and writing. They will also integrate the English Language </t>
  </si>
  <si>
    <t xml:space="preserve">Development standards with the Language Arts standards when writing lesson objectives during lesson </t>
  </si>
  <si>
    <t xml:space="preserve">planning. Lessons will make language more comprehensible for students by using hands-on demonstrations,  </t>
  </si>
  <si>
    <t xml:space="preserve">cooperative learning, modeling, visual clues, graphic organizers, cognates, building on background knowledge, </t>
  </si>
  <si>
    <t xml:space="preserve">     Teachers will support students in attaining proficiency by providing a literacy-rich environment for </t>
  </si>
  <si>
    <t xml:space="preserve">     Teachers provide English Language Development to students by making language more comprehensible. </t>
  </si>
  <si>
    <t>making connections and teaching key vocabulary through familiar concepts. GISD is committed to meet the</t>
  </si>
  <si>
    <t xml:space="preserve">needs of the EL students in the English curriculum through the development of ESL/ELD courses as part of  </t>
  </si>
  <si>
    <t>the ALP in elementary, middle school, and high school.</t>
  </si>
  <si>
    <t xml:space="preserve">Students need to be viewed for their strength in attaining proficiency of their second language. </t>
  </si>
  <si>
    <t xml:space="preserve">     Parity or equity within the standard instructional model is the ultimate goal of any educational institution.</t>
  </si>
  <si>
    <t xml:space="preserve">     GISD made an informal study to investigate how long it takes ELL students to attain proficiency in order to </t>
  </si>
  <si>
    <t>identify a reasonable length of time. EL students: average length of time students begin school classified EL</t>
  </si>
  <si>
    <t>identified as EL. The district student enrollment was 13,258. This represents an EL participation rate of 37%.</t>
  </si>
  <si>
    <t xml:space="preserve">to becoming re-designated EL. In SY 2014-15 the Gadsden Independent School District had 4,862 students </t>
  </si>
  <si>
    <t xml:space="preserve">Students enter school with varying levels of English proficiency. In order to answer the question of years to </t>
  </si>
  <si>
    <t xml:space="preserve">become re-designated EL, the district counted the number of years from Original Date of Entry to the date </t>
  </si>
  <si>
    <t xml:space="preserve">the student attained re-designated status. This does not consider that some students begin school as </t>
  </si>
  <si>
    <t>beginners, intermediate or near-proficient.</t>
  </si>
  <si>
    <t xml:space="preserve">     In order to observe the student progression through the program model and the attainment of language</t>
  </si>
  <si>
    <t xml:space="preserve">has a School Language Review Team (SLRT). The SLRT monitors students’ progress, makes improvement </t>
  </si>
  <si>
    <t xml:space="preserve">recommendations and takes action to reclassify an EL to FEP. </t>
  </si>
  <si>
    <t xml:space="preserve">     This criterion includes multiple measures: </t>
  </si>
  <si>
    <t xml:space="preserve">     The school administrator invites parent or legal guardian in writing to participate in the reclassification </t>
  </si>
  <si>
    <t>process. Parental involvement is a key component in assuring success in the program. Parents are invited</t>
  </si>
  <si>
    <t>part of the school decision-making process by being a member of the Parental Advisory Committee (PAC).</t>
  </si>
  <si>
    <t xml:space="preserve">     All core-subject teachers are language teachers since EL students are present across all disciplines. </t>
  </si>
  <si>
    <t xml:space="preserve">Teacher professional development is also a key component to understanding the needs of EL students. </t>
  </si>
  <si>
    <t>Finally, equitable educational resources must be purchased and put in place for EL student to learn and meet</t>
  </si>
  <si>
    <t>supplant.</t>
  </si>
  <si>
    <t xml:space="preserve">     GISD’s goals to attain English proficiency are: </t>
  </si>
  <si>
    <t xml:space="preserve">             A. All students possess diverse wealth of prior knowledge based on unique linguistic, cultural, </t>
  </si>
  <si>
    <t xml:space="preserve">                  socioeconomic, and experiential backgrounds that are worthy of respect. </t>
  </si>
  <si>
    <t xml:space="preserve">             B. Listening, speaking, reading, and writing are interactive mental processes, and are the </t>
  </si>
  <si>
    <t xml:space="preserve">                  fundamental skills of all communication. </t>
  </si>
  <si>
    <t xml:space="preserve">             C. Language and literacy are acquired best in nurturing environments that foster self-confidence, </t>
  </si>
  <si>
    <t xml:space="preserve">                  self-respect, and encourage risk-taking. </t>
  </si>
  <si>
    <t xml:space="preserve">             D. Every teacher is a language teacher and correctly models language in all its forms. All teachers </t>
  </si>
  <si>
    <t xml:space="preserve">                   then, regardless of their assignment, have a professional obligation to help students improve </t>
  </si>
  <si>
    <t xml:space="preserve">                   their language skills and attain English proficiency through differentiated Instruction of language </t>
  </si>
  <si>
    <t xml:space="preserve">                   and content objectives. </t>
  </si>
  <si>
    <t xml:space="preserve">             E. Meet the same challenging state academic standards as all students are expected to meet.</t>
  </si>
  <si>
    <t xml:space="preserve">             F. Comply with district, state, and federal mandates. </t>
  </si>
  <si>
    <t xml:space="preserve">               • EL students in SY 2012-13 took approximately 5.2 years to become a re-designated EL (FEP). </t>
  </si>
  <si>
    <t xml:space="preserve">               • EL students in SY 2013-14 took approximately 5.16 years to become a re-designated EL (FEP).</t>
  </si>
  <si>
    <t xml:space="preserve">               • EL students in SY 2014-15 took approximately 5.35 years to become a re-designated EL (FEP).</t>
  </si>
  <si>
    <t xml:space="preserve">               English language proficiency, including listening, speaking, reading, writing and comprehension </t>
  </si>
  <si>
    <t xml:space="preserve">               Academic achievement </t>
  </si>
  <si>
    <t xml:space="preserve">               Teacher(s) evaluation and grades </t>
  </si>
  <si>
    <t xml:space="preserve">               Teacher(s) recommendations regarding any academic performance deficits for intervention </t>
  </si>
  <si>
    <t xml:space="preserve">1. Imagine Learning, an award-winning language and literacy software program that features interactive activities, videos, and games. It’s research-based and instructionally differentiated. It is both adaptive to students' academic levels and prescriptive to students' instructional needs. IL generates reports that monitor fidelity of program use and others that assess academic growth.                        </t>
  </si>
  <si>
    <t>SY 2016-17</t>
  </si>
  <si>
    <t xml:space="preserve">2. K-5 Lucy Calkins Reading Units offer differentiated instructional strategies for ELs.             </t>
  </si>
  <si>
    <t>3. E-Books: Interactive electronic books compatible with tablets, PCs which are web-based and can be used on interactive smart boards. Teachers can incorporate e-books into their Balanced Literacy lesson. E-books features: test read to student, students can record themselves reading and develop academic language and voice.</t>
  </si>
  <si>
    <t>SY 2016-17 On Going</t>
  </si>
  <si>
    <t>1. Providing after school tutoring for elementary EL students requires stipends for teachers assisting in this endeavor.</t>
  </si>
  <si>
    <t xml:space="preserve">SY 2016-17 September through May </t>
  </si>
  <si>
    <t xml:space="preserve">1. K-3 Tier I English and Spanish Centered Activities </t>
  </si>
  <si>
    <t>2. Technology Academy-Integrating Technology Into The Curriculum to Engage Els and Struggling Students</t>
  </si>
  <si>
    <t>Summer Workshops</t>
  </si>
  <si>
    <t xml:space="preserve">1. Review and analyze ACCESS data and State academic test performance. Provide technical support for the School Language Review Team (SLRT).                            </t>
  </si>
  <si>
    <t xml:space="preserve">2. Use Imagine Learning, a language development software, as a program to improve English proficiency and academic achievement of EL students. (Cost absorbed through Allowable Activity #2, Funding Amount)              </t>
  </si>
  <si>
    <t xml:space="preserve">3. DIBELS stands for Dynamic Indicators of Basic Early Literacy Skills, and is comprised of six measures that function as indicators of the essential skills that every child must master to become a proficient reader. The DIBELS® measures are brief (most take one minute to administer), and are used to regularly monitor the development of early literacy and early reading skills. DIBELS was designed for use in identifying children experiencing difficulty in the acquisition of basic early literacy skills, in order to provide support early and prevent the occurrence of later reading difficulties.    </t>
  </si>
  <si>
    <t xml:space="preserve">4. (MAP®): Measures of Academic Progress creates a personalized assessment experience by adapting to each student’s learning level in Mathematics, Reading and Language Usage.  </t>
  </si>
  <si>
    <t xml:space="preserve">5.E-Books (Cost absorbed through Allowable Activity #2, Funding Amount)   </t>
  </si>
  <si>
    <t xml:space="preserve"> On Going</t>
  </si>
  <si>
    <t>Bilingual Education Multicultural Programs Team</t>
  </si>
  <si>
    <t>District Literacy Coordinators, School Literacy Coach, School Administrators</t>
  </si>
  <si>
    <t>Associate Superintendent and Instructional Dept. Campus Administrators         School Literacy Coach                 Teachers</t>
  </si>
  <si>
    <t xml:space="preserve">6. Learning.com : A computer skills program that teaches  K-6 students mouse basics, keyboarding, and word processing. It provides language support to ELs in all core areas. It features a complete digital literacy curriculum with self-paced lessons and games to practice skills, activities to reinforce concepts. It assesses understanding through quizzes. </t>
  </si>
  <si>
    <t xml:space="preserve">Salary of Family Literacy Center Liaison </t>
  </si>
  <si>
    <t>Quarterly</t>
  </si>
  <si>
    <t>Associate Superintendent &amp; Bilingual Multicultural Programs Team</t>
  </si>
  <si>
    <t xml:space="preserve">1. As part of technology and instructional materials, the Imagine Learning software provides the following to improve instruction of ELL students: a) An "Individual Detailed Report" that is diagnostic in nature by detailing the academic needs/weaknesses of students; b) "Activity Menu" and "view Guides" that include a variety of teacher resources to use in planning for differentiation in the instruction presented to students. (Cost  absorbed through Activities Allowable #2, Funding Amount)  </t>
  </si>
  <si>
    <t>Teachscape empowers educators to systematically improve teaching practice and to accelerate their professional growth.  Our software tools, online content, and services allow educators to assess their skills and competencies, collaborate with colleagues, build their expertise, and plan their careers.  With Teachscape’s observation and evaluation management, professional learning, and talent management systems, administrators can strategically manage and develop their educators, along with non-teaching personnel, resulting in more highly skilled staff, increased retention, and improved student outcomes.</t>
  </si>
  <si>
    <t>ELD professional development: English Language Academy is a three-day workshop which presents various themes and strategy development for Els.</t>
  </si>
  <si>
    <t>Continuous monitoring of PowerSchool data for data integrity related to EL and bilingual students</t>
  </si>
  <si>
    <t>Instructor-led training by Imagine Learning where teachers learn about research-based IL Content and how it supports an individual learning experience in an integrated learning environment. (Cost absorbed through Allowable Activity #2 Funding Amount)</t>
  </si>
  <si>
    <t>K-12 WIDA Amplified ELD Standards PD</t>
  </si>
  <si>
    <t xml:space="preserve">PD for Program of Acquisition of Language             (7-12 gr PAL)                                                      *Updating program guidelines *Implementation of ELD program </t>
  </si>
  <si>
    <t xml:space="preserve">SY 2016-17  </t>
  </si>
  <si>
    <t>Once a Semester</t>
  </si>
  <si>
    <t>20th, 40th, 80th, 120th Day and EOY State Submission</t>
  </si>
  <si>
    <t xml:space="preserve">SY 2015-16                                            On Going </t>
  </si>
  <si>
    <t>Summer 2016 and Summer 2017</t>
  </si>
  <si>
    <t>Instructional Support Staff</t>
  </si>
  <si>
    <t>Bilingual Educational Multicultural Team</t>
  </si>
  <si>
    <t>Bilingual Educational                Multicultural Team</t>
  </si>
  <si>
    <t>Associate Superintendent Instructional Specialists Campus Administrators School Literacy Coach Teachers</t>
  </si>
  <si>
    <t>Yucca Heights Elementary</t>
  </si>
  <si>
    <t xml:space="preserve">3. Easy English News: Instructional material for 4th-Middle School PAL Interesting and timely articles that help ELs build vocabulary in shared reading lessons and comprehension.  </t>
  </si>
  <si>
    <t>Calvary West Christian High School</t>
  </si>
  <si>
    <t xml:space="preserve">required to follow Prekindergarten through Grade 12, New Mexico English Language </t>
  </si>
  <si>
    <t xml:space="preserve">The teacher presents in a language that is familiar to students, and allows new language to be acquired in a </t>
  </si>
  <si>
    <t xml:space="preserve">proficiency, EL students are assessed yearly with a language proficiency assessment –ACCESS. The data </t>
  </si>
  <si>
    <t xml:space="preserve">provided allows teachers to create lessons that are relevant and meaningful. Further, each of our campuses </t>
  </si>
  <si>
    <t xml:space="preserve">to all school events such as literacy, math, and science night. They are highly encouraged to attend   </t>
  </si>
  <si>
    <t xml:space="preserve">Parent-Teacher conference where an Academic Improvement Plan is drafted and agreed to. They are also  </t>
  </si>
  <si>
    <t xml:space="preserve">today’s standards. Funding to provide these resources are supplemental to the curriculum and can never </t>
  </si>
  <si>
    <t xml:space="preserve">EL students are provided English Language Development by teachers trained and endorsed in TESOL </t>
  </si>
  <si>
    <t>SY 2015-16</t>
  </si>
  <si>
    <t xml:space="preserve">Campus Administrators Teachers </t>
  </si>
  <si>
    <t>PD for teachers of ELL students                                                    *K-12 Summer Institute for Literacy Development                                                      ** Tier I English and Spanish Student Centered Activities for ELs                                                **Technology Academy- Integrating Technology Into the Curriculum to Engage ELs and Struggling Students                                                           (Cost absorbed through Authorized Activity #4 Funding Amount)</t>
  </si>
  <si>
    <t>Kindergarten Observation Tool (KOT):                    KOT is a whole child observational assessment that will gather important information on student performance upon entry into Kindergarten, every Kindergarden will implement KOT. It assists teachers in identifying students individual needs so that instruction can be informed and improved. The KOT addresses six domains which are physical development, health, well being, literacy, numeracy, scientific conceptual understanding, self, family and community with approaches to learning. All Kindergarten teachers must access students using the KOT within the first 30 days of instruction and submit final scores by October 15th.</t>
  </si>
  <si>
    <t>National/Local Conferences:                                                                                 TESOL                                                                     KIDD Literacy Conference                                                                               Spencer Kagan Cooperative Learning                              QTEL                                                               WIDA National Conference                                      International Reading Association IRA                NMIRA                                                                     Nat. Council of Tchs of Math (NCTM)                        MidSchool Math National Conference                                           NM-STEM                                                                   MC²</t>
  </si>
  <si>
    <t xml:space="preserve">SY 2016-17                                                                                                                                                                                                                                                                                                                                                                                                                                   March 21-24, 2017 Seattle, WA       April 2017 NMSU, Las Cruces, NM          November 9, 2016 El Paso, TX                                           July 18-22, 2016 San Francisco, CA     October 12-15, 2016 Philadelphia, PA             July 9-11, 2016 Boston, MA                 February 2017 Las Cruces, NM                               April 5-8, 2017 San Antonio, TX  February 2017 Santa Fe, NM                 June 2017 Albuquerque, NM            Summer 2017                                                      </t>
  </si>
  <si>
    <t>A. Monthly Parent Advisory Committee Meeting                                                                    B. Bilingual Standards-Based Report Cards                                                                                                                         C. Home-Connect: Parental involvement can be key to a student’s educational achievement. To help start a conversation between parents and children, educators can print mCLASS Home Connect letters.
Home Connect letters contain results for the Benchmark assessments completed during the current time of year 
These letters serve many purposes and aim to enhance students’ learning outcomes.
Home Connect letters in English and Spanish: 
• Provide information about a student’s results for completed measures 
• Explain the relevance of the DIBELS Next measures
• Recommend targeted activities so students can practice related skills at home</t>
  </si>
  <si>
    <t>2. Guided Reading Books/K-12 Book Clubs: To provide a diverse and engaging selection of leveled reading materials for ELs to build academic vocabulary. Research indicates that access to abundance of books within the classroom results in increased motication and increased reading achievement.</t>
  </si>
  <si>
    <t xml:space="preserve">A. Teacher implementation of the NM-ELD standards in Unit/Lesson Plans in order to differentiate for EL students.
B. Adhere to Balanced Literacy/Math Initiatives in Transition and dual language models to assist students to proficiency
C. Use of Imagine Learning, a language development software, as a program to improve English proficiency and academic achievement (Cost absorbed through Allowable Activity #2, Funding Amount)
D. Newcomer Middle School/High School PAL program upgrade of instructional materials.
</t>
  </si>
  <si>
    <t>Campus Administration Teachers</t>
  </si>
  <si>
    <t>Teacher implementation of the CCSS and NMELD standards in unit/lesson plans to create language objectives.</t>
  </si>
  <si>
    <t>EL students are encouraged to participate in early college high school or dual credit class while being enrolled in a Language Arts (1063) class with a TESOL endorsed Teachers</t>
  </si>
  <si>
    <t>Human Resources to Certify TESOL Credentials School Administrator Teachers</t>
  </si>
  <si>
    <t xml:space="preserve">(7C) Providing for incorporation of resources in      7A-B into curricula and programs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</si>
</sst>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4" x14ac:knownFonts="1">
    <font>
      <sz val="11"/>
      <color theme="1"/>
      <name val="Calibri"/>
      <family val="2"/>
      <scheme val="minor"/>
    </font>
    <font>
      <sz val="11"/>
      <color theme="1"/>
      <name val="Wide Latin"/>
      <family val="1"/>
    </font>
    <font>
      <sz val="16"/>
      <name val="Wide Latin"/>
      <family val="1"/>
    </font>
    <font>
      <sz val="11"/>
      <color theme="1"/>
      <name val="Rockwell Extra Bold"/>
      <family val="1"/>
    </font>
    <font>
      <sz val="11"/>
      <color theme="8" tint="-0.249977111117893"/>
      <name val="Rockwell Extra Bold"/>
      <family val="1"/>
    </font>
    <font>
      <sz val="18"/>
      <name val="Rockwell Extra Bold"/>
      <family val="1"/>
    </font>
    <font>
      <sz val="16"/>
      <color theme="1"/>
      <name val="Rockwell Extra Bold"/>
      <family val="1"/>
    </font>
    <font>
      <sz val="10"/>
      <name val="Arial"/>
      <family val="2"/>
    </font>
    <font>
      <b/>
      <sz val="14"/>
      <name val="Arial"/>
      <family val="2"/>
    </font>
    <font>
      <sz val="11"/>
      <name val="Arial"/>
      <family val="2"/>
    </font>
    <font>
      <b/>
      <u/>
      <sz val="11"/>
      <name val="Arial"/>
      <family val="2"/>
    </font>
    <font>
      <b/>
      <sz val="11"/>
      <name val="Arial"/>
      <family val="2"/>
    </font>
    <font>
      <u/>
      <sz val="11"/>
      <name val="Arial"/>
      <family val="2"/>
    </font>
    <font>
      <sz val="11"/>
      <color theme="1"/>
      <name val="Calibri"/>
      <family val="2"/>
      <scheme val="minor"/>
    </font>
    <font>
      <b/>
      <sz val="12"/>
      <name val="Arial"/>
      <family val="2"/>
    </font>
    <font>
      <sz val="12"/>
      <name val="Arial"/>
      <family val="2"/>
    </font>
    <font>
      <sz val="11"/>
      <name val="Arial"/>
    </font>
    <font>
      <b/>
      <sz val="10"/>
      <name val="Arial"/>
      <family val="2"/>
    </font>
    <font>
      <b/>
      <sz val="9"/>
      <name val="Arial"/>
      <family val="2"/>
    </font>
    <font>
      <sz val="9"/>
      <name val="Arial"/>
      <family val="2"/>
    </font>
    <font>
      <b/>
      <sz val="14"/>
      <color theme="1"/>
      <name val="Calibri"/>
      <family val="2"/>
      <scheme val="minor"/>
    </font>
    <font>
      <u/>
      <sz val="11"/>
      <color theme="10"/>
      <name val="Calibri"/>
      <family val="2"/>
      <scheme val="minor"/>
    </font>
    <font>
      <sz val="14"/>
      <name val="Arial"/>
      <family val="2"/>
    </font>
    <font>
      <sz val="10"/>
      <name val="Arial"/>
    </font>
    <font>
      <i/>
      <sz val="11"/>
      <name val="Arial"/>
      <family val="2"/>
    </font>
    <font>
      <b/>
      <sz val="11"/>
      <name val="Arial Narrow"/>
      <family val="2"/>
    </font>
    <font>
      <b/>
      <sz val="11"/>
      <color rgb="FF0000CC"/>
      <name val="Arial"/>
      <family val="2"/>
    </font>
    <font>
      <sz val="11"/>
      <color rgb="FF0000CC"/>
      <name val="Arial"/>
      <family val="2"/>
    </font>
    <font>
      <b/>
      <i/>
      <sz val="11"/>
      <name val="Arial"/>
      <family val="2"/>
    </font>
    <font>
      <i/>
      <sz val="12"/>
      <name val="Arial"/>
      <family val="2"/>
    </font>
    <font>
      <sz val="12"/>
      <name val="Calibri"/>
      <family val="2"/>
    </font>
    <font>
      <b/>
      <sz val="12"/>
      <color theme="1"/>
      <name val="Arial Narrow"/>
      <family val="2"/>
    </font>
    <font>
      <b/>
      <sz val="14"/>
      <color theme="1"/>
      <name val="Arial Narrow"/>
      <family val="2"/>
    </font>
    <font>
      <sz val="10"/>
      <color theme="1"/>
      <name val="Arial Narrow"/>
      <family val="2"/>
    </font>
    <font>
      <sz val="14"/>
      <color theme="1"/>
      <name val="Arial Narrow"/>
      <family val="2"/>
    </font>
    <font>
      <b/>
      <sz val="10"/>
      <color theme="1"/>
      <name val="Arial Narrow"/>
      <family val="2"/>
    </font>
    <font>
      <b/>
      <sz val="11"/>
      <color theme="1"/>
      <name val="Arial Narrow"/>
      <family val="2"/>
    </font>
    <font>
      <sz val="10"/>
      <color theme="1"/>
      <name val="Calibri"/>
      <family val="2"/>
      <scheme val="minor"/>
    </font>
    <font>
      <sz val="14"/>
      <color theme="1"/>
      <name val="Calibri"/>
      <family val="2"/>
      <scheme val="minor"/>
    </font>
    <font>
      <b/>
      <sz val="16"/>
      <color theme="1"/>
      <name val="Arial"/>
      <family val="2"/>
    </font>
    <font>
      <b/>
      <sz val="11"/>
      <color theme="1"/>
      <name val="Arial"/>
      <family val="2"/>
    </font>
    <font>
      <sz val="11"/>
      <color theme="1"/>
      <name val="Arial"/>
      <family val="2"/>
    </font>
    <font>
      <b/>
      <sz val="14"/>
      <color theme="1"/>
      <name val="Arial"/>
      <family val="2"/>
    </font>
    <font>
      <b/>
      <sz val="12"/>
      <color theme="1"/>
      <name val="Arial"/>
      <family val="2"/>
    </font>
    <font>
      <sz val="12"/>
      <color theme="1"/>
      <name val="Arial"/>
      <family val="2"/>
    </font>
    <font>
      <i/>
      <sz val="11"/>
      <color theme="1"/>
      <name val="Arial"/>
      <family val="2"/>
    </font>
    <font>
      <b/>
      <i/>
      <sz val="11"/>
      <color theme="1"/>
      <name val="Arial"/>
      <family val="2"/>
    </font>
    <font>
      <b/>
      <sz val="14"/>
      <name val="Calibri"/>
      <family val="2"/>
    </font>
    <font>
      <sz val="16"/>
      <color theme="1"/>
      <name val="Arial Black"/>
      <family val="2"/>
    </font>
    <font>
      <b/>
      <sz val="16"/>
      <color theme="1"/>
      <name val="Arial Black"/>
      <family val="2"/>
    </font>
    <font>
      <sz val="18"/>
      <name val="Arial Black"/>
      <family val="2"/>
    </font>
    <font>
      <u/>
      <sz val="11"/>
      <color theme="10"/>
      <name val="Arial"/>
      <family val="2"/>
    </font>
    <font>
      <b/>
      <sz val="11"/>
      <color rgb="FFFF0000"/>
      <name val="Arial"/>
      <family val="2"/>
    </font>
    <font>
      <sz val="10"/>
      <name val="Arial Narrow"/>
      <family val="2"/>
    </font>
  </fonts>
  <fills count="7">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7" fillId="0" borderId="0" applyNumberFormat="0" applyFont="0" applyFill="0" applyBorder="0" applyAlignment="0" applyProtection="0">
      <alignment vertical="top"/>
    </xf>
    <xf numFmtId="44" fontId="13" fillId="0" borderId="0" applyFont="0" applyFill="0" applyBorder="0" applyAlignment="0" applyProtection="0"/>
    <xf numFmtId="0" fontId="7" fillId="0" borderId="0" applyNumberFormat="0" applyFont="0" applyFill="0" applyBorder="0" applyAlignment="0" applyProtection="0">
      <alignment vertical="top"/>
    </xf>
    <xf numFmtId="0" fontId="21" fillId="0" borderId="0" applyNumberFormat="0" applyFill="0" applyBorder="0" applyAlignment="0" applyProtection="0"/>
    <xf numFmtId="0" fontId="23"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44" fontId="7" fillId="0" borderId="0" applyFont="0" applyFill="0" applyBorder="0" applyAlignment="0" applyProtection="0"/>
  </cellStyleXfs>
  <cellXfs count="315">
    <xf numFmtId="0" fontId="0" fillId="0" borderId="0" xfId="0"/>
    <xf numFmtId="0" fontId="2" fillId="0" borderId="0" xfId="0" applyFont="1" applyAlignment="1">
      <alignment horizontal="center"/>
    </xf>
    <xf numFmtId="0" fontId="3" fillId="0" borderId="0" xfId="0" applyFont="1"/>
    <xf numFmtId="0" fontId="3" fillId="0" borderId="0" xfId="0" applyFont="1" applyAlignment="1">
      <alignment horizontal="center" vertical="center"/>
    </xf>
    <xf numFmtId="0" fontId="8" fillId="0" borderId="0"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vertical="center"/>
    </xf>
    <xf numFmtId="0" fontId="9" fillId="0" borderId="0"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10" fillId="0" borderId="0" xfId="1" applyNumberFormat="1" applyFont="1" applyFill="1" applyBorder="1" applyAlignment="1" applyProtection="1">
      <alignment vertical="center" wrapText="1"/>
    </xf>
    <xf numFmtId="0" fontId="9" fillId="0" borderId="0" xfId="1" applyNumberFormat="1" applyFont="1" applyFill="1" applyBorder="1" applyAlignment="1" applyProtection="1">
      <alignment wrapText="1"/>
    </xf>
    <xf numFmtId="0" fontId="9" fillId="0" borderId="0" xfId="1" applyNumberFormat="1" applyFont="1" applyFill="1" applyBorder="1" applyAlignment="1" applyProtection="1">
      <alignment vertical="top" wrapText="1"/>
    </xf>
    <xf numFmtId="0" fontId="9"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7" fillId="0" borderId="0" xfId="3" applyNumberFormat="1" applyFont="1" applyFill="1" applyBorder="1" applyAlignment="1" applyProtection="1">
      <alignment vertical="center"/>
    </xf>
    <xf numFmtId="0" fontId="17" fillId="0" borderId="2" xfId="3"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0" fontId="18" fillId="0" borderId="2" xfId="3" applyNumberFormat="1" applyFont="1" applyFill="1" applyBorder="1" applyAlignment="1" applyProtection="1">
      <alignment horizontal="center" vertical="center" wrapText="1"/>
    </xf>
    <xf numFmtId="0" fontId="7" fillId="0" borderId="0" xfId="3" applyNumberFormat="1" applyFont="1" applyFill="1" applyBorder="1" applyAlignment="1" applyProtection="1">
      <alignment horizontal="center" vertical="center"/>
    </xf>
    <xf numFmtId="49" fontId="9" fillId="0" borderId="2" xfId="3" applyNumberFormat="1" applyFont="1" applyFill="1" applyBorder="1" applyAlignment="1" applyProtection="1">
      <alignment horizontal="center" vertical="center"/>
    </xf>
    <xf numFmtId="0" fontId="7" fillId="0" borderId="2" xfId="3" applyNumberFormat="1" applyFont="1" applyFill="1" applyBorder="1" applyAlignment="1" applyProtection="1">
      <alignment horizontal="center"/>
    </xf>
    <xf numFmtId="0" fontId="19" fillId="0" borderId="2" xfId="3" applyNumberFormat="1" applyFont="1" applyFill="1" applyBorder="1" applyAlignment="1" applyProtection="1">
      <alignment horizontal="center"/>
    </xf>
    <xf numFmtId="49" fontId="7" fillId="0" borderId="2" xfId="3" applyNumberFormat="1" applyFont="1" applyFill="1" applyBorder="1" applyAlignment="1" applyProtection="1">
      <alignment horizontal="center" vertical="center"/>
    </xf>
    <xf numFmtId="0" fontId="7" fillId="0" borderId="2" xfId="3" applyNumberFormat="1" applyFont="1" applyFill="1" applyBorder="1" applyAlignment="1" applyProtection="1">
      <alignment vertical="center"/>
    </xf>
    <xf numFmtId="0" fontId="11" fillId="2" borderId="3"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49" fontId="9" fillId="3" borderId="2" xfId="3" applyNumberFormat="1" applyFont="1" applyFill="1" applyBorder="1" applyAlignment="1" applyProtection="1">
      <alignment horizontal="center" vertical="center"/>
    </xf>
    <xf numFmtId="0" fontId="7" fillId="3" borderId="2" xfId="3" applyNumberFormat="1" applyFont="1" applyFill="1" applyBorder="1" applyAlignment="1" applyProtection="1">
      <alignment vertical="center"/>
    </xf>
    <xf numFmtId="0" fontId="0" fillId="3" borderId="1" xfId="0" applyFill="1" applyBorder="1"/>
    <xf numFmtId="0" fontId="14" fillId="0" borderId="2" xfId="3" applyNumberFormat="1" applyFont="1" applyFill="1" applyBorder="1" applyAlignment="1" applyProtection="1">
      <alignment horizontal="center" vertical="center"/>
    </xf>
    <xf numFmtId="0" fontId="0" fillId="0" borderId="0" xfId="0" applyFill="1"/>
    <xf numFmtId="0" fontId="0" fillId="3" borderId="1" xfId="0" applyFont="1" applyFill="1" applyBorder="1"/>
    <xf numFmtId="0" fontId="0" fillId="3" borderId="4" xfId="0" applyFont="1" applyFill="1" applyBorder="1"/>
    <xf numFmtId="0" fontId="22" fillId="0" borderId="0" xfId="1" applyNumberFormat="1" applyFont="1" applyFill="1" applyBorder="1" applyAlignment="1" applyProtection="1">
      <alignment horizontal="center" vertical="center"/>
      <protection locked="0"/>
    </xf>
    <xf numFmtId="0" fontId="22" fillId="0" borderId="0" xfId="5" applyNumberFormat="1" applyFont="1" applyFill="1" applyBorder="1" applyAlignment="1" applyProtection="1">
      <alignment horizontal="center" vertical="center"/>
      <protection locked="0"/>
    </xf>
    <xf numFmtId="0" fontId="25" fillId="0" borderId="2" xfId="1" applyNumberFormat="1" applyFont="1" applyFill="1" applyBorder="1" applyAlignment="1" applyProtection="1">
      <alignment horizontal="center" vertical="center" wrapText="1"/>
      <protection locked="0"/>
    </xf>
    <xf numFmtId="0" fontId="25" fillId="0" borderId="2" xfId="1" applyNumberFormat="1" applyFont="1" applyFill="1" applyBorder="1" applyAlignment="1" applyProtection="1">
      <alignment horizontal="center" vertical="center"/>
      <protection locked="0"/>
    </xf>
    <xf numFmtId="4" fontId="25" fillId="0" borderId="2" xfId="1" applyNumberFormat="1" applyFont="1" applyFill="1" applyBorder="1" applyAlignment="1" applyProtection="1">
      <alignment horizontal="center" vertical="center" wrapText="1"/>
      <protection locked="0"/>
    </xf>
    <xf numFmtId="0" fontId="9" fillId="0" borderId="2" xfId="1" applyNumberFormat="1" applyFont="1" applyFill="1" applyBorder="1" applyAlignment="1" applyProtection="1">
      <alignment horizontal="left" vertical="top" wrapText="1"/>
      <protection locked="0"/>
    </xf>
    <xf numFmtId="49" fontId="9" fillId="0" borderId="2" xfId="1" applyNumberFormat="1" applyFont="1" applyFill="1" applyBorder="1" applyAlignment="1" applyProtection="1">
      <alignment horizontal="left" vertical="top" wrapText="1"/>
      <protection locked="0"/>
    </xf>
    <xf numFmtId="0" fontId="26" fillId="0" borderId="7" xfId="1" applyNumberFormat="1" applyFont="1" applyFill="1" applyBorder="1" applyAlignment="1" applyProtection="1">
      <alignment horizontal="center" vertical="center"/>
      <protection locked="0"/>
    </xf>
    <xf numFmtId="0" fontId="27" fillId="0" borderId="1" xfId="5" applyNumberFormat="1" applyFont="1" applyFill="1" applyBorder="1" applyAlignment="1" applyProtection="1">
      <alignment horizontal="center" vertical="center"/>
      <protection locked="0"/>
    </xf>
    <xf numFmtId="4" fontId="26" fillId="0" borderId="13" xfId="5" applyNumberFormat="1" applyFont="1" applyFill="1" applyBorder="1" applyAlignment="1" applyProtection="1">
      <alignment vertical="center"/>
      <protection locked="0"/>
    </xf>
    <xf numFmtId="0" fontId="26" fillId="0" borderId="0" xfId="1" applyNumberFormat="1" applyFont="1" applyFill="1" applyBorder="1" applyAlignment="1" applyProtection="1">
      <alignment horizontal="center" vertical="center"/>
      <protection locked="0"/>
    </xf>
    <xf numFmtId="0" fontId="27" fillId="0" borderId="0" xfId="5" applyNumberFormat="1" applyFont="1" applyFill="1" applyBorder="1" applyAlignment="1" applyProtection="1">
      <alignment horizontal="center" vertical="center"/>
      <protection locked="0"/>
    </xf>
    <xf numFmtId="4" fontId="26" fillId="0" borderId="0" xfId="5" applyNumberFormat="1" applyFont="1" applyFill="1" applyBorder="1" applyAlignment="1" applyProtection="1">
      <alignment vertical="center"/>
      <protection locked="0"/>
    </xf>
    <xf numFmtId="0" fontId="11" fillId="0" borderId="22" xfId="1" applyNumberFormat="1" applyFont="1" applyFill="1" applyBorder="1" applyAlignment="1" applyProtection="1">
      <alignment horizontal="center" vertical="center" wrapText="1"/>
      <protection locked="0"/>
    </xf>
    <xf numFmtId="0" fontId="9" fillId="3" borderId="2" xfId="1" applyNumberFormat="1" applyFont="1" applyFill="1" applyBorder="1" applyAlignment="1" applyProtection="1">
      <alignment horizontal="left" vertical="center" wrapText="1"/>
      <protection locked="0"/>
    </xf>
    <xf numFmtId="0" fontId="9" fillId="3" borderId="2" xfId="1" applyNumberFormat="1" applyFont="1" applyFill="1" applyBorder="1" applyAlignment="1" applyProtection="1">
      <alignment horizontal="left" vertical="top" wrapText="1"/>
      <protection locked="0"/>
    </xf>
    <xf numFmtId="0" fontId="7" fillId="0" borderId="15" xfId="1" applyNumberFormat="1" applyFont="1" applyFill="1" applyBorder="1" applyAlignment="1" applyProtection="1">
      <alignment horizontal="left" vertical="center"/>
    </xf>
    <xf numFmtId="0" fontId="11" fillId="0" borderId="2" xfId="1" applyNumberFormat="1" applyFont="1" applyFill="1" applyBorder="1" applyAlignment="1" applyProtection="1">
      <alignment horizontal="center" vertical="center" wrapText="1"/>
    </xf>
    <xf numFmtId="0" fontId="9" fillId="0" borderId="2" xfId="1" applyNumberFormat="1" applyFont="1" applyFill="1" applyBorder="1" applyAlignment="1" applyProtection="1">
      <alignment horizontal="center" vertical="center"/>
    </xf>
    <xf numFmtId="0" fontId="0" fillId="0" borderId="2" xfId="0" applyBorder="1"/>
    <xf numFmtId="0" fontId="7" fillId="0" borderId="2" xfId="1" applyNumberFormat="1" applyFont="1" applyFill="1" applyBorder="1" applyAlignment="1" applyProtection="1">
      <alignment horizontal="left" vertical="center"/>
    </xf>
    <xf numFmtId="0" fontId="9" fillId="0" borderId="2" xfId="1" applyNumberFormat="1" applyFont="1" applyFill="1" applyBorder="1" applyAlignment="1" applyProtection="1">
      <alignment vertical="center"/>
    </xf>
    <xf numFmtId="0" fontId="0" fillId="0" borderId="15" xfId="0" applyBorder="1"/>
    <xf numFmtId="0" fontId="7" fillId="0" borderId="2" xfId="1" applyNumberFormat="1" applyFont="1" applyFill="1" applyBorder="1" applyAlignment="1" applyProtection="1">
      <alignment horizontal="center" vertical="center"/>
    </xf>
    <xf numFmtId="0" fontId="9" fillId="0" borderId="2"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left" vertical="top" wrapText="1"/>
    </xf>
    <xf numFmtId="0" fontId="38" fillId="0" borderId="0" xfId="0" applyFont="1" applyAlignment="1">
      <alignment vertical="center"/>
    </xf>
    <xf numFmtId="0" fontId="33" fillId="0" borderId="28" xfId="0" applyFont="1" applyFill="1" applyBorder="1" applyAlignment="1">
      <alignment vertical="center" wrapText="1"/>
    </xf>
    <xf numFmtId="0" fontId="34" fillId="0" borderId="29" xfId="0" applyFont="1" applyFill="1" applyBorder="1" applyAlignment="1">
      <alignment vertical="center" wrapText="1"/>
    </xf>
    <xf numFmtId="0" fontId="33" fillId="0" borderId="28" xfId="0" applyFont="1" applyFill="1" applyBorder="1" applyAlignment="1">
      <alignment horizontal="center" vertical="center" wrapText="1"/>
    </xf>
    <xf numFmtId="0" fontId="35" fillId="0" borderId="29" xfId="0" applyFont="1" applyFill="1" applyBorder="1" applyAlignment="1">
      <alignment vertical="center" wrapText="1"/>
    </xf>
    <xf numFmtId="0" fontId="34" fillId="0" borderId="28" xfId="0" applyFont="1" applyFill="1" applyBorder="1" applyAlignment="1">
      <alignment vertical="center" wrapText="1"/>
    </xf>
    <xf numFmtId="0" fontId="37" fillId="0" borderId="28" xfId="0" applyFont="1" applyFill="1" applyBorder="1" applyAlignment="1">
      <alignment vertical="center" wrapText="1"/>
    </xf>
    <xf numFmtId="0" fontId="0" fillId="0" borderId="0" xfId="0" applyFill="1" applyAlignment="1">
      <alignment vertical="center" wrapText="1"/>
    </xf>
    <xf numFmtId="0" fontId="31" fillId="0" borderId="30" xfId="0" applyFont="1" applyFill="1" applyBorder="1" applyAlignment="1">
      <alignment vertical="center"/>
    </xf>
    <xf numFmtId="0" fontId="31" fillId="0" borderId="31" xfId="0" applyFont="1" applyFill="1" applyBorder="1" applyAlignment="1">
      <alignment vertical="center"/>
    </xf>
    <xf numFmtId="0" fontId="41" fillId="0" borderId="0" xfId="0" applyFont="1"/>
    <xf numFmtId="0" fontId="14" fillId="0" borderId="0" xfId="0" applyFont="1"/>
    <xf numFmtId="0" fontId="0" fillId="0" borderId="0" xfId="0" applyAlignment="1"/>
    <xf numFmtId="0" fontId="11" fillId="0" borderId="0" xfId="1" applyNumberFormat="1" applyFont="1" applyFill="1" applyBorder="1" applyAlignment="1" applyProtection="1">
      <alignment vertical="center" wrapText="1"/>
    </xf>
    <xf numFmtId="0" fontId="33" fillId="0" borderId="28" xfId="0" applyFont="1" applyFill="1" applyBorder="1" applyAlignment="1">
      <alignment vertical="center" wrapText="1"/>
    </xf>
    <xf numFmtId="0" fontId="16" fillId="3" borderId="2" xfId="0" applyNumberFormat="1" applyFont="1" applyFill="1" applyBorder="1" applyAlignment="1" applyProtection="1">
      <alignment horizontal="center" vertical="center"/>
    </xf>
    <xf numFmtId="44" fontId="16" fillId="3" borderId="2" xfId="2" applyFont="1" applyFill="1" applyBorder="1" applyAlignment="1" applyProtection="1">
      <alignment horizontal="center" vertical="center"/>
    </xf>
    <xf numFmtId="44" fontId="16" fillId="3" borderId="8" xfId="2" applyFont="1" applyFill="1" applyBorder="1" applyAlignment="1" applyProtection="1">
      <alignment horizontal="center" vertical="center"/>
    </xf>
    <xf numFmtId="44" fontId="9" fillId="3" borderId="8" xfId="2" applyFont="1" applyFill="1" applyBorder="1" applyAlignment="1" applyProtection="1">
      <alignment horizontal="center" vertical="center"/>
    </xf>
    <xf numFmtId="0" fontId="9" fillId="3" borderId="15" xfId="0" applyNumberFormat="1" applyFont="1" applyFill="1" applyBorder="1" applyAlignment="1" applyProtection="1">
      <alignment horizontal="center" vertical="center"/>
    </xf>
    <xf numFmtId="0" fontId="16" fillId="3" borderId="15" xfId="0" applyNumberFormat="1" applyFont="1" applyFill="1" applyBorder="1" applyAlignment="1" applyProtection="1">
      <alignment horizontal="center" vertical="center"/>
    </xf>
    <xf numFmtId="0" fontId="28" fillId="0" borderId="0" xfId="1" applyNumberFormat="1" applyFont="1" applyFill="1" applyBorder="1" applyAlignment="1" applyProtection="1">
      <alignment horizontal="left" vertical="top"/>
      <protection locked="0"/>
    </xf>
    <xf numFmtId="0" fontId="28" fillId="0" borderId="0" xfId="1" applyNumberFormat="1" applyFont="1" applyFill="1" applyBorder="1" applyAlignment="1" applyProtection="1">
      <alignment horizontal="left" vertical="center"/>
      <protection locked="0"/>
    </xf>
    <xf numFmtId="4" fontId="11" fillId="0" borderId="0" xfId="1" applyNumberFormat="1" applyFont="1" applyFill="1" applyBorder="1" applyAlignment="1" applyProtection="1">
      <alignment horizontal="right" vertical="center"/>
    </xf>
    <xf numFmtId="0" fontId="34" fillId="0" borderId="34" xfId="0" applyFont="1" applyFill="1" applyBorder="1" applyAlignment="1">
      <alignment vertical="center" wrapText="1"/>
    </xf>
    <xf numFmtId="0" fontId="33" fillId="0" borderId="34" xfId="0" applyFont="1" applyFill="1" applyBorder="1" applyAlignment="1">
      <alignment vertical="center" wrapText="1"/>
    </xf>
    <xf numFmtId="0" fontId="0" fillId="0" borderId="0" xfId="0" applyAlignment="1">
      <alignment wrapText="1"/>
    </xf>
    <xf numFmtId="0" fontId="41" fillId="0" borderId="2" xfId="0" applyFont="1" applyBorder="1" applyAlignment="1">
      <alignment horizontal="center" vertical="center"/>
    </xf>
    <xf numFmtId="0" fontId="41" fillId="0" borderId="2" xfId="0" applyFont="1" applyBorder="1" applyAlignment="1">
      <alignment horizontal="center"/>
    </xf>
    <xf numFmtId="0" fontId="41" fillId="0" borderId="2" xfId="0" applyFont="1" applyBorder="1"/>
    <xf numFmtId="14" fontId="41" fillId="3" borderId="1" xfId="0" applyNumberFormat="1" applyFont="1" applyFill="1" applyBorder="1"/>
    <xf numFmtId="0" fontId="41" fillId="0" borderId="0" xfId="0" applyFont="1" applyBorder="1"/>
    <xf numFmtId="14" fontId="41" fillId="0" borderId="0" xfId="0" applyNumberFormat="1" applyFont="1" applyFill="1" applyBorder="1"/>
    <xf numFmtId="0" fontId="41" fillId="3" borderId="0" xfId="0" applyFont="1" applyFill="1"/>
    <xf numFmtId="0" fontId="51" fillId="0" borderId="0" xfId="4" applyFont="1"/>
    <xf numFmtId="0" fontId="11" fillId="0" borderId="0" xfId="0" applyFont="1"/>
    <xf numFmtId="0" fontId="11" fillId="0" borderId="0" xfId="0" applyNumberFormat="1" applyFont="1" applyFill="1" applyBorder="1" applyAlignment="1" applyProtection="1">
      <alignment horizontal="center" vertical="center"/>
    </xf>
    <xf numFmtId="0" fontId="17" fillId="4"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44" fontId="11" fillId="4" borderId="3" xfId="2" applyFont="1" applyFill="1" applyBorder="1" applyAlignment="1" applyProtection="1">
      <alignment vertical="center"/>
    </xf>
    <xf numFmtId="44" fontId="7" fillId="4" borderId="2" xfId="2" applyFont="1" applyFill="1" applyBorder="1" applyAlignment="1" applyProtection="1">
      <alignment vertical="center"/>
    </xf>
    <xf numFmtId="0" fontId="28" fillId="4" borderId="5" xfId="1" applyNumberFormat="1" applyFont="1" applyFill="1" applyBorder="1" applyAlignment="1" applyProtection="1">
      <alignment horizontal="left" vertical="top"/>
      <protection locked="0"/>
    </xf>
    <xf numFmtId="0" fontId="28" fillId="4" borderId="4" xfId="1" applyNumberFormat="1" applyFont="1" applyFill="1" applyBorder="1" applyAlignment="1" applyProtection="1">
      <alignment horizontal="left" vertical="center"/>
      <protection locked="0"/>
    </xf>
    <xf numFmtId="4" fontId="11" fillId="4" borderId="14" xfId="1" applyNumberFormat="1" applyFont="1" applyFill="1" applyBorder="1" applyAlignment="1" applyProtection="1">
      <alignment horizontal="right" vertical="center"/>
    </xf>
    <xf numFmtId="0" fontId="28" fillId="4" borderId="2" xfId="1" applyNumberFormat="1" applyFont="1" applyFill="1" applyBorder="1" applyAlignment="1" applyProtection="1">
      <alignment horizontal="left" vertical="top"/>
      <protection locked="0"/>
    </xf>
    <xf numFmtId="0" fontId="17" fillId="0" borderId="14" xfId="3" applyNumberFormat="1" applyFont="1" applyFill="1" applyBorder="1" applyAlignment="1" applyProtection="1">
      <alignment horizontal="center" vertical="center" wrapText="1"/>
    </xf>
    <xf numFmtId="0" fontId="28" fillId="4" borderId="5" xfId="1" applyNumberFormat="1" applyFont="1" applyFill="1" applyBorder="1" applyAlignment="1" applyProtection="1">
      <alignment vertical="center"/>
      <protection locked="0"/>
    </xf>
    <xf numFmtId="0" fontId="28" fillId="4" borderId="14" xfId="1" applyNumberFormat="1" applyFont="1" applyFill="1" applyBorder="1" applyAlignment="1" applyProtection="1">
      <alignment vertical="center"/>
      <protection locked="0"/>
    </xf>
    <xf numFmtId="0" fontId="21" fillId="0" borderId="0" xfId="4"/>
    <xf numFmtId="4" fontId="26" fillId="4" borderId="21" xfId="5" applyNumberFormat="1" applyFont="1" applyFill="1" applyBorder="1" applyAlignment="1" applyProtection="1">
      <alignment vertical="center"/>
      <protection locked="0"/>
    </xf>
    <xf numFmtId="4" fontId="26" fillId="4" borderId="2" xfId="1" applyNumberFormat="1" applyFont="1" applyFill="1" applyBorder="1" applyAlignment="1" applyProtection="1">
      <alignment horizontal="right" vertical="center"/>
      <protection locked="0"/>
    </xf>
    <xf numFmtId="4" fontId="11" fillId="4" borderId="2" xfId="1" applyNumberFormat="1" applyFont="1" applyFill="1" applyBorder="1" applyAlignment="1" applyProtection="1">
      <alignment horizontal="right" vertical="center"/>
    </xf>
    <xf numFmtId="0" fontId="33" fillId="6" borderId="28" xfId="0" applyFont="1" applyFill="1" applyBorder="1" applyAlignment="1">
      <alignment vertical="center" wrapText="1"/>
    </xf>
    <xf numFmtId="0" fontId="15" fillId="0" borderId="2" xfId="0" applyNumberFormat="1" applyFont="1" applyFill="1" applyBorder="1" applyAlignment="1" applyProtection="1">
      <alignment horizontal="left" vertical="center"/>
    </xf>
    <xf numFmtId="3" fontId="9" fillId="3"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indent="4"/>
    </xf>
    <xf numFmtId="0" fontId="9" fillId="0" borderId="2" xfId="0" applyNumberFormat="1" applyFont="1" applyFill="1" applyBorder="1" applyAlignment="1" applyProtection="1">
      <alignment horizontal="left" vertical="center" indent="4"/>
    </xf>
    <xf numFmtId="44" fontId="9" fillId="3" borderId="2" xfId="2" applyFont="1" applyFill="1" applyBorder="1" applyAlignment="1" applyProtection="1">
      <alignment vertical="center" wrapText="1"/>
    </xf>
    <xf numFmtId="0" fontId="11" fillId="0" borderId="2" xfId="1" applyNumberFormat="1" applyFont="1" applyFill="1" applyBorder="1" applyAlignment="1" applyProtection="1">
      <alignment horizontal="center" vertical="center" wrapText="1"/>
      <protection locked="0"/>
    </xf>
    <xf numFmtId="0" fontId="11" fillId="0" borderId="2" xfId="1" applyNumberFormat="1" applyFont="1" applyFill="1" applyBorder="1" applyAlignment="1" applyProtection="1">
      <alignment horizontal="center" vertical="center"/>
      <protection locked="0"/>
    </xf>
    <xf numFmtId="4" fontId="11" fillId="0" borderId="2" xfId="1" applyNumberFormat="1" applyFont="1" applyFill="1" applyBorder="1" applyAlignment="1" applyProtection="1">
      <alignment horizontal="center" vertical="center" wrapText="1"/>
      <protection locked="0"/>
    </xf>
    <xf numFmtId="0" fontId="25" fillId="0" borderId="22" xfId="1" applyNumberFormat="1" applyFont="1" applyFill="1" applyBorder="1" applyAlignment="1" applyProtection="1">
      <alignment horizontal="center" vertical="center"/>
      <protection locked="0"/>
    </xf>
    <xf numFmtId="0" fontId="41" fillId="6" borderId="2" xfId="0" applyFont="1" applyFill="1" applyBorder="1" applyAlignment="1">
      <alignment horizontal="center"/>
    </xf>
    <xf numFmtId="0" fontId="34" fillId="6" borderId="28" xfId="0" applyFont="1" applyFill="1" applyBorder="1" applyAlignment="1">
      <alignment vertical="center" wrapText="1"/>
    </xf>
    <xf numFmtId="0" fontId="34" fillId="6" borderId="33" xfId="0" applyFont="1" applyFill="1" applyBorder="1" applyAlignment="1">
      <alignment vertical="center" wrapText="1"/>
    </xf>
    <xf numFmtId="0" fontId="35" fillId="6" borderId="28" xfId="0" applyFont="1" applyFill="1" applyBorder="1" applyAlignment="1">
      <alignment horizontal="center" vertical="center" wrapText="1"/>
    </xf>
    <xf numFmtId="0" fontId="36" fillId="6" borderId="28" xfId="0" applyFont="1" applyFill="1" applyBorder="1" applyAlignment="1">
      <alignment horizontal="center" vertical="center" wrapText="1"/>
    </xf>
    <xf numFmtId="0" fontId="33" fillId="6" borderId="29"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9" fillId="3" borderId="2" xfId="1" applyNumberFormat="1" applyFont="1" applyFill="1" applyBorder="1" applyAlignment="1" applyProtection="1">
      <alignment vertical="center"/>
    </xf>
    <xf numFmtId="0" fontId="9" fillId="3" borderId="2" xfId="1" applyNumberFormat="1" applyFont="1" applyFill="1" applyBorder="1" applyAlignment="1" applyProtection="1">
      <alignment horizontal="center" vertical="center"/>
    </xf>
    <xf numFmtId="0" fontId="9" fillId="3" borderId="2" xfId="1" applyNumberFormat="1" applyFont="1" applyFill="1" applyBorder="1" applyAlignment="1" applyProtection="1">
      <alignment horizontal="center" vertical="center" wrapText="1"/>
    </xf>
    <xf numFmtId="0" fontId="0" fillId="3" borderId="2" xfId="0" applyFill="1" applyBorder="1"/>
    <xf numFmtId="0" fontId="7" fillId="3" borderId="2" xfId="1" applyNumberFormat="1" applyFont="1" applyFill="1" applyBorder="1" applyAlignment="1" applyProtection="1">
      <alignment horizontal="left" vertical="center"/>
    </xf>
    <xf numFmtId="0" fontId="7" fillId="3" borderId="2" xfId="1" applyNumberFormat="1" applyFont="1" applyFill="1" applyBorder="1" applyAlignment="1" applyProtection="1">
      <alignment horizontal="center" vertical="center"/>
    </xf>
    <xf numFmtId="0" fontId="9" fillId="3"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9" fillId="3" borderId="2" xfId="0" applyNumberFormat="1" applyFont="1" applyFill="1" applyBorder="1" applyAlignment="1" applyProtection="1">
      <alignment horizontal="center" vertical="center" wrapText="1"/>
    </xf>
    <xf numFmtId="49" fontId="9" fillId="3" borderId="2" xfId="3" applyNumberFormat="1" applyFont="1" applyFill="1" applyBorder="1" applyAlignment="1" applyProtection="1">
      <alignment horizontal="center" vertical="center" wrapText="1"/>
    </xf>
    <xf numFmtId="0" fontId="7" fillId="3" borderId="2" xfId="3" applyNumberFormat="1" applyFont="1" applyFill="1" applyBorder="1" applyAlignment="1" applyProtection="1">
      <alignment vertical="center" wrapText="1"/>
    </xf>
    <xf numFmtId="0" fontId="7" fillId="0" borderId="0" xfId="3" applyNumberFormat="1" applyFont="1" applyFill="1" applyBorder="1" applyAlignment="1" applyProtection="1">
      <alignment vertical="center" wrapText="1"/>
    </xf>
    <xf numFmtId="0" fontId="7" fillId="3" borderId="2" xfId="3" applyNumberFormat="1" applyFont="1" applyFill="1" applyBorder="1" applyAlignment="1" applyProtection="1">
      <alignment horizontal="center" vertical="center" wrapText="1"/>
    </xf>
    <xf numFmtId="0" fontId="7" fillId="3" borderId="2" xfId="3" applyNumberFormat="1" applyFont="1" applyFill="1" applyBorder="1" applyAlignment="1" applyProtection="1">
      <alignment horizontal="center" vertical="center"/>
    </xf>
    <xf numFmtId="0" fontId="19" fillId="3" borderId="2" xfId="3" applyNumberFormat="1" applyFont="1" applyFill="1" applyBorder="1" applyAlignment="1" applyProtection="1">
      <alignment horizontal="center" vertical="center"/>
    </xf>
    <xf numFmtId="0" fontId="0" fillId="3" borderId="1" xfId="0" applyFont="1" applyFill="1" applyBorder="1" applyAlignment="1"/>
    <xf numFmtId="0" fontId="9" fillId="0" borderId="2" xfId="1" applyNumberFormat="1" applyFont="1" applyFill="1" applyBorder="1" applyAlignment="1" applyProtection="1">
      <alignment vertical="top" wrapText="1"/>
      <protection locked="0"/>
    </xf>
    <xf numFmtId="0" fontId="9" fillId="3" borderId="2" xfId="1" applyNumberFormat="1" applyFont="1" applyFill="1" applyBorder="1" applyAlignment="1" applyProtection="1">
      <alignment vertical="top" wrapText="1"/>
      <protection locked="0"/>
    </xf>
    <xf numFmtId="4" fontId="9" fillId="3" borderId="2" xfId="1" applyNumberFormat="1" applyFont="1" applyFill="1" applyBorder="1" applyAlignment="1" applyProtection="1">
      <alignment vertical="top"/>
      <protection locked="0"/>
    </xf>
    <xf numFmtId="0" fontId="0" fillId="0" borderId="0" xfId="0" applyAlignment="1">
      <alignment vertical="top"/>
    </xf>
    <xf numFmtId="4" fontId="9" fillId="3" borderId="2" xfId="1" applyNumberFormat="1" applyFont="1" applyFill="1" applyBorder="1" applyAlignment="1" applyProtection="1">
      <alignment horizontal="right" vertical="top"/>
      <protection locked="0"/>
    </xf>
    <xf numFmtId="0" fontId="0" fillId="0" borderId="0" xfId="0" applyAlignment="1">
      <alignment horizontal="left" vertical="top"/>
    </xf>
    <xf numFmtId="44" fontId="16" fillId="3" borderId="15" xfId="2" applyFont="1" applyFill="1" applyBorder="1" applyAlignment="1" applyProtection="1">
      <alignment horizontal="center" vertical="center"/>
    </xf>
    <xf numFmtId="0" fontId="11" fillId="0" borderId="16" xfId="1" applyNumberFormat="1" applyFont="1" applyFill="1" applyBorder="1" applyAlignment="1" applyProtection="1">
      <alignment horizontal="center" vertical="center" wrapText="1"/>
    </xf>
    <xf numFmtId="0" fontId="28" fillId="0" borderId="16" xfId="1" applyNumberFormat="1" applyFont="1" applyFill="1" applyBorder="1" applyAlignment="1" applyProtection="1">
      <alignment horizontal="center" vertical="center" wrapText="1"/>
    </xf>
    <xf numFmtId="0" fontId="11" fillId="0" borderId="16" xfId="1" applyNumberFormat="1" applyFont="1" applyFill="1" applyBorder="1" applyAlignment="1" applyProtection="1">
      <alignment horizontal="center" vertical="center"/>
    </xf>
    <xf numFmtId="0" fontId="0" fillId="0" borderId="0" xfId="0" applyAlignment="1">
      <alignment horizontal="center"/>
    </xf>
    <xf numFmtId="0" fontId="0" fillId="3" borderId="2" xfId="0" applyFill="1" applyBorder="1" applyAlignment="1">
      <alignment horizontal="center"/>
    </xf>
    <xf numFmtId="0" fontId="9" fillId="3" borderId="2" xfId="1" applyNumberFormat="1" applyFont="1" applyFill="1" applyBorder="1" applyAlignment="1" applyProtection="1">
      <alignment horizontal="left" vertical="top" wrapText="1"/>
      <protection locked="0"/>
    </xf>
    <xf numFmtId="4" fontId="9" fillId="3" borderId="2" xfId="1" applyNumberFormat="1" applyFont="1" applyFill="1" applyBorder="1" applyAlignment="1" applyProtection="1">
      <alignment horizontal="left" vertical="top"/>
      <protection locked="0"/>
    </xf>
    <xf numFmtId="0" fontId="19" fillId="3" borderId="2" xfId="3" applyNumberFormat="1" applyFont="1" applyFill="1" applyBorder="1" applyAlignment="1" applyProtection="1">
      <alignment horizontal="center" vertical="center" wrapText="1"/>
    </xf>
    <xf numFmtId="4" fontId="25" fillId="0" borderId="22" xfId="5" applyNumberFormat="1" applyFont="1" applyFill="1" applyBorder="1" applyAlignment="1" applyProtection="1">
      <alignment horizontal="center" vertical="center" wrapText="1"/>
      <protection locked="0"/>
    </xf>
    <xf numFmtId="4" fontId="26" fillId="4" borderId="3" xfId="5" applyNumberFormat="1" applyFont="1" applyFill="1" applyBorder="1" applyAlignment="1" applyProtection="1">
      <alignment vertical="center"/>
      <protection locked="0"/>
    </xf>
    <xf numFmtId="4" fontId="9" fillId="3" borderId="2" xfId="5" applyNumberFormat="1" applyFont="1" applyFill="1" applyBorder="1" applyAlignment="1" applyProtection="1">
      <alignment horizontal="left" vertical="top"/>
      <protection locked="0"/>
    </xf>
    <xf numFmtId="4" fontId="9" fillId="3" borderId="2" xfId="5" applyNumberFormat="1" applyFont="1" applyFill="1" applyBorder="1" applyAlignment="1" applyProtection="1">
      <alignment vertical="top"/>
      <protection locked="0"/>
    </xf>
    <xf numFmtId="0" fontId="48" fillId="0" borderId="0" xfId="0" applyFont="1" applyAlignment="1">
      <alignment horizontal="center" vertical="center"/>
    </xf>
    <xf numFmtId="0" fontId="6" fillId="0" borderId="0" xfId="0" applyFont="1" applyAlignment="1">
      <alignment horizontal="center" vertical="center"/>
    </xf>
    <xf numFmtId="0" fontId="4" fillId="3" borderId="2" xfId="0" applyFont="1" applyFill="1" applyBorder="1" applyAlignment="1">
      <alignment horizontal="center" vertical="center"/>
    </xf>
    <xf numFmtId="0" fontId="48"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50" fillId="0" borderId="0" xfId="0" applyFont="1" applyAlignment="1">
      <alignment horizontal="center"/>
    </xf>
    <xf numFmtId="0" fontId="5" fillId="0" borderId="0" xfId="0" applyFont="1" applyAlignment="1">
      <alignment horizontal="center"/>
    </xf>
    <xf numFmtId="0" fontId="49" fillId="0" borderId="0" xfId="0" applyFont="1" applyAlignment="1">
      <alignment horizontal="center"/>
    </xf>
    <xf numFmtId="0" fontId="8" fillId="0" borderId="0"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wrapText="1"/>
    </xf>
    <xf numFmtId="0" fontId="11" fillId="0" borderId="16" xfId="1" applyNumberFormat="1" applyFont="1" applyFill="1" applyBorder="1" applyAlignment="1" applyProtection="1">
      <alignment horizontal="center" vertical="center" wrapText="1"/>
    </xf>
    <xf numFmtId="0" fontId="28" fillId="0" borderId="15" xfId="1" applyNumberFormat="1" applyFont="1" applyFill="1" applyBorder="1" applyAlignment="1" applyProtection="1">
      <alignment horizontal="center" vertical="center" wrapText="1"/>
    </xf>
    <xf numFmtId="0" fontId="28" fillId="0" borderId="16"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xf>
    <xf numFmtId="0" fontId="11" fillId="0" borderId="16" xfId="1" applyNumberFormat="1" applyFont="1" applyFill="1" applyBorder="1" applyAlignment="1" applyProtection="1">
      <alignment horizontal="center" vertical="center"/>
    </xf>
    <xf numFmtId="0" fontId="11" fillId="0" borderId="5"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29" fillId="6" borderId="5" xfId="1" applyNumberFormat="1" applyFont="1" applyFill="1" applyBorder="1" applyAlignment="1" applyProtection="1">
      <alignment horizontal="left" vertical="center" wrapText="1"/>
    </xf>
    <xf numFmtId="0" fontId="29" fillId="6" borderId="4" xfId="1" applyNumberFormat="1" applyFont="1" applyFill="1" applyBorder="1" applyAlignment="1" applyProtection="1">
      <alignment horizontal="left" vertical="center" wrapText="1"/>
    </xf>
    <xf numFmtId="0" fontId="29" fillId="6" borderId="14" xfId="1" applyNumberFormat="1" applyFont="1" applyFill="1" applyBorder="1" applyAlignment="1" applyProtection="1">
      <alignment horizontal="left" vertical="center" wrapText="1"/>
    </xf>
    <xf numFmtId="0" fontId="42" fillId="0" borderId="0" xfId="0" applyFont="1" applyAlignment="1">
      <alignment horizontal="center"/>
    </xf>
    <xf numFmtId="0" fontId="39" fillId="0" borderId="0" xfId="0" applyFont="1" applyAlignment="1">
      <alignment horizontal="center"/>
    </xf>
    <xf numFmtId="0" fontId="43" fillId="6" borderId="2" xfId="0" applyFont="1" applyFill="1" applyBorder="1" applyAlignment="1">
      <alignment horizontal="left" vertical="center"/>
    </xf>
    <xf numFmtId="0" fontId="43" fillId="6" borderId="2" xfId="0" applyFont="1" applyFill="1" applyBorder="1" applyAlignment="1">
      <alignment horizontal="left"/>
    </xf>
    <xf numFmtId="0" fontId="44" fillId="0" borderId="2" xfId="0" applyFont="1" applyBorder="1" applyAlignment="1">
      <alignment horizontal="left" vertical="center"/>
    </xf>
    <xf numFmtId="0" fontId="44" fillId="0" borderId="2" xfId="0" applyFont="1" applyBorder="1" applyAlignment="1">
      <alignment horizontal="left" vertical="top" wrapText="1"/>
    </xf>
    <xf numFmtId="0" fontId="0" fillId="0" borderId="1" xfId="0" applyBorder="1" applyAlignment="1">
      <alignment horizontal="center"/>
    </xf>
    <xf numFmtId="0" fontId="41" fillId="0" borderId="2" xfId="0" applyFont="1" applyBorder="1" applyAlignment="1">
      <alignment horizontal="left" vertical="top" wrapText="1"/>
    </xf>
    <xf numFmtId="0" fontId="44" fillId="0" borderId="2" xfId="0" applyFont="1" applyBorder="1" applyAlignment="1">
      <alignment horizontal="left" vertical="center" wrapText="1"/>
    </xf>
    <xf numFmtId="0" fontId="41" fillId="0" borderId="2" xfId="0" applyFont="1" applyBorder="1" applyAlignment="1">
      <alignment horizontal="left" vertical="center" wrapText="1"/>
    </xf>
    <xf numFmtId="0" fontId="20" fillId="0" borderId="0" xfId="0" applyFont="1" applyAlignment="1">
      <alignment horizontal="center"/>
    </xf>
    <xf numFmtId="0" fontId="43" fillId="0" borderId="0" xfId="0" applyFont="1" applyAlignment="1">
      <alignment horizontal="left" wrapText="1"/>
    </xf>
    <xf numFmtId="0" fontId="43" fillId="0" borderId="0" xfId="0" applyFont="1" applyAlignment="1">
      <alignment horizontal="left" vertical="top" wrapText="1"/>
    </xf>
    <xf numFmtId="0" fontId="45" fillId="0" borderId="0" xfId="0" applyFont="1" applyAlignment="1">
      <alignment horizontal="left"/>
    </xf>
    <xf numFmtId="0" fontId="41" fillId="0" borderId="0" xfId="0" applyFont="1" applyAlignment="1">
      <alignment horizontal="left"/>
    </xf>
    <xf numFmtId="0" fontId="8" fillId="0" borderId="0" xfId="3"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6" borderId="5" xfId="3" applyNumberFormat="1" applyFont="1" applyFill="1" applyBorder="1" applyAlignment="1" applyProtection="1">
      <alignment horizontal="left" vertical="center" wrapText="1"/>
    </xf>
    <xf numFmtId="0" fontId="7" fillId="6" borderId="4" xfId="3" applyNumberFormat="1" applyFont="1" applyFill="1" applyBorder="1" applyAlignment="1" applyProtection="1">
      <alignment horizontal="left" vertical="center" wrapText="1"/>
    </xf>
    <xf numFmtId="0" fontId="7" fillId="6" borderId="14" xfId="3"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horizontal="center" vertical="center"/>
    </xf>
    <xf numFmtId="0" fontId="17" fillId="0" borderId="5"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5" borderId="15" xfId="0" applyNumberFormat="1" applyFont="1" applyFill="1" applyBorder="1" applyAlignment="1" applyProtection="1">
      <alignment horizontal="center" vertical="center" wrapText="1"/>
    </xf>
    <xf numFmtId="0" fontId="17" fillId="5" borderId="3" xfId="0" applyNumberFormat="1" applyFont="1" applyFill="1" applyBorder="1" applyAlignment="1" applyProtection="1">
      <alignment horizontal="center" vertical="center" wrapText="1"/>
    </xf>
    <xf numFmtId="0" fontId="17" fillId="5" borderId="15" xfId="3" applyNumberFormat="1" applyFont="1" applyFill="1" applyBorder="1" applyAlignment="1" applyProtection="1">
      <alignment horizontal="center" vertical="center"/>
    </xf>
    <xf numFmtId="0" fontId="17" fillId="5" borderId="3" xfId="3"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17" fillId="0" borderId="0" xfId="1" applyNumberFormat="1" applyFont="1" applyFill="1" applyBorder="1" applyAlignment="1" applyProtection="1">
      <alignment vertical="top" wrapText="1"/>
      <protection locked="0"/>
    </xf>
    <xf numFmtId="0" fontId="25" fillId="0" borderId="22" xfId="1" applyNumberFormat="1" applyFont="1" applyFill="1" applyBorder="1" applyAlignment="1" applyProtection="1">
      <alignment horizontal="center" vertical="center" wrapText="1"/>
      <protection locked="0"/>
    </xf>
    <xf numFmtId="0" fontId="7" fillId="0" borderId="22" xfId="5" applyNumberFormat="1" applyFont="1" applyFill="1" applyBorder="1" applyAlignment="1" applyProtection="1">
      <alignment horizontal="center" vertical="center" wrapText="1"/>
      <protection locked="0"/>
    </xf>
    <xf numFmtId="0" fontId="24" fillId="6" borderId="5" xfId="1" applyNumberFormat="1" applyFont="1" applyFill="1" applyBorder="1" applyAlignment="1" applyProtection="1">
      <alignment horizontal="left" vertical="top" wrapText="1" indent="1"/>
      <protection locked="0"/>
    </xf>
    <xf numFmtId="0" fontId="24" fillId="6" borderId="4" xfId="1" applyNumberFormat="1" applyFont="1" applyFill="1" applyBorder="1" applyAlignment="1" applyProtection="1">
      <alignment horizontal="left" vertical="top" wrapText="1" indent="1"/>
      <protection locked="0"/>
    </xf>
    <xf numFmtId="0" fontId="24" fillId="6" borderId="14" xfId="1" applyNumberFormat="1" applyFont="1" applyFill="1" applyBorder="1" applyAlignment="1" applyProtection="1">
      <alignment horizontal="left" vertical="top" wrapText="1" indent="1"/>
      <protection locked="0"/>
    </xf>
    <xf numFmtId="0" fontId="26" fillId="4" borderId="2" xfId="1" applyNumberFormat="1" applyFont="1" applyFill="1" applyBorder="1" applyAlignment="1" applyProtection="1">
      <alignment horizontal="center" vertical="center"/>
      <protection locked="0"/>
    </xf>
    <xf numFmtId="0" fontId="26" fillId="4" borderId="7" xfId="1" applyNumberFormat="1" applyFont="1" applyFill="1" applyBorder="1" applyAlignment="1" applyProtection="1">
      <alignment horizontal="center" vertical="center"/>
      <protection locked="0"/>
    </xf>
    <xf numFmtId="0" fontId="27" fillId="4" borderId="1" xfId="5" applyNumberFormat="1" applyFont="1" applyFill="1" applyBorder="1" applyAlignment="1" applyProtection="1">
      <alignment horizontal="center" vertical="center"/>
      <protection locked="0"/>
    </xf>
    <xf numFmtId="0" fontId="27" fillId="4" borderId="13" xfId="5" applyNumberFormat="1" applyFont="1" applyFill="1" applyBorder="1" applyAlignment="1" applyProtection="1">
      <alignment horizontal="center" vertical="center"/>
      <protection locked="0"/>
    </xf>
    <xf numFmtId="4" fontId="11" fillId="4" borderId="5" xfId="1" applyNumberFormat="1" applyFont="1" applyFill="1" applyBorder="1" applyAlignment="1" applyProtection="1">
      <alignment horizontal="right" vertical="center"/>
    </xf>
    <xf numFmtId="4" fontId="11" fillId="4" borderId="14" xfId="1" applyNumberFormat="1" applyFont="1" applyFill="1" applyBorder="1" applyAlignment="1" applyProtection="1">
      <alignment horizontal="right" vertical="center"/>
    </xf>
    <xf numFmtId="0" fontId="9" fillId="3" borderId="5" xfId="1" applyNumberFormat="1" applyFont="1" applyFill="1" applyBorder="1" applyAlignment="1" applyProtection="1">
      <alignment vertical="top" wrapText="1"/>
      <protection locked="0"/>
    </xf>
    <xf numFmtId="0" fontId="9" fillId="3" borderId="14" xfId="1" applyNumberFormat="1" applyFont="1" applyFill="1" applyBorder="1" applyAlignment="1" applyProtection="1">
      <alignment vertical="top" wrapText="1"/>
      <protection locked="0"/>
    </xf>
    <xf numFmtId="0" fontId="9" fillId="3" borderId="5" xfId="1" applyNumberFormat="1" applyFont="1" applyFill="1" applyBorder="1" applyAlignment="1" applyProtection="1">
      <alignment horizontal="left" vertical="top" wrapText="1"/>
      <protection locked="0"/>
    </xf>
    <xf numFmtId="0" fontId="9" fillId="3" borderId="14"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center" vertical="center"/>
      <protection locked="0"/>
    </xf>
    <xf numFmtId="0" fontId="22" fillId="0" borderId="0" xfId="5" applyNumberFormat="1" applyFont="1" applyFill="1" applyBorder="1" applyAlignment="1" applyProtection="1">
      <alignment horizontal="center" vertical="center"/>
      <protection locked="0"/>
    </xf>
    <xf numFmtId="0" fontId="9" fillId="6" borderId="17" xfId="1" applyNumberFormat="1" applyFont="1" applyFill="1" applyBorder="1" applyAlignment="1" applyProtection="1">
      <alignment horizontal="left" vertical="center" wrapText="1" indent="1"/>
      <protection locked="0"/>
    </xf>
    <xf numFmtId="0" fontId="9" fillId="6" borderId="18" xfId="1" applyNumberFormat="1" applyFont="1" applyFill="1" applyBorder="1" applyAlignment="1" applyProtection="1">
      <alignment horizontal="left" vertical="center" wrapText="1" indent="1"/>
      <protection locked="0"/>
    </xf>
    <xf numFmtId="0" fontId="7" fillId="6" borderId="19" xfId="5" applyNumberFormat="1" applyFont="1" applyFill="1" applyBorder="1" applyAlignment="1" applyProtection="1">
      <alignment horizontal="left" vertical="center" wrapText="1" indent="1"/>
      <protection locked="0"/>
    </xf>
    <xf numFmtId="0" fontId="7" fillId="0" borderId="0" xfId="1" applyNumberFormat="1" applyFont="1" applyFill="1" applyBorder="1" applyAlignment="1" applyProtection="1">
      <alignment vertical="top"/>
      <protection locked="0"/>
    </xf>
    <xf numFmtId="0" fontId="9" fillId="3" borderId="2" xfId="1" applyNumberFormat="1" applyFont="1" applyFill="1" applyBorder="1" applyAlignment="1" applyProtection="1">
      <alignment horizontal="left" vertical="top" wrapText="1"/>
      <protection locked="0"/>
    </xf>
    <xf numFmtId="0" fontId="9" fillId="3" borderId="2" xfId="5" applyNumberFormat="1" applyFont="1" applyFill="1" applyBorder="1" applyAlignment="1" applyProtection="1">
      <alignment horizontal="left" vertical="top" wrapText="1"/>
      <protection locked="0"/>
    </xf>
    <xf numFmtId="0" fontId="11" fillId="4" borderId="2" xfId="1" applyNumberFormat="1" applyFont="1" applyFill="1" applyBorder="1" applyAlignment="1" applyProtection="1">
      <alignment horizontal="center" vertical="top"/>
      <protection locked="0"/>
    </xf>
    <xf numFmtId="0" fontId="15" fillId="0" borderId="5" xfId="1" applyNumberFormat="1" applyFont="1" applyFill="1" applyBorder="1" applyAlignment="1" applyProtection="1">
      <alignment horizontal="left" vertical="center" wrapText="1"/>
      <protection locked="0"/>
    </xf>
    <xf numFmtId="0" fontId="8" fillId="0" borderId="4" xfId="1" applyNumberFormat="1" applyFont="1" applyFill="1" applyBorder="1" applyAlignment="1" applyProtection="1">
      <alignment horizontal="left" vertical="center" wrapText="1"/>
      <protection locked="0"/>
    </xf>
    <xf numFmtId="0" fontId="8" fillId="0" borderId="14" xfId="1" applyNumberFormat="1" applyFont="1" applyFill="1" applyBorder="1" applyAlignment="1" applyProtection="1">
      <alignment horizontal="left" vertical="center" wrapText="1"/>
      <protection locked="0"/>
    </xf>
    <xf numFmtId="0" fontId="41" fillId="0" borderId="0" xfId="0" applyFont="1" applyAlignment="1">
      <alignment horizontal="left" vertical="top" wrapText="1"/>
    </xf>
    <xf numFmtId="0" fontId="41" fillId="0" borderId="0" xfId="0" applyFont="1" applyAlignment="1">
      <alignment horizontal="left" vertical="center" wrapText="1"/>
    </xf>
    <xf numFmtId="0" fontId="41" fillId="3" borderId="1" xfId="0" applyFont="1" applyFill="1" applyBorder="1" applyAlignment="1">
      <alignment horizontal="center"/>
    </xf>
    <xf numFmtId="0" fontId="0" fillId="0" borderId="0" xfId="0" applyAlignment="1">
      <alignment horizontal="center"/>
    </xf>
    <xf numFmtId="0" fontId="41" fillId="3" borderId="2" xfId="0" applyFont="1" applyFill="1" applyBorder="1" applyAlignment="1">
      <alignment horizontal="center" wrapText="1"/>
    </xf>
    <xf numFmtId="0" fontId="41" fillId="0" borderId="6" xfId="0" applyFont="1" applyBorder="1" applyAlignment="1">
      <alignment horizontal="left" vertical="center" wrapText="1"/>
    </xf>
    <xf numFmtId="0" fontId="41" fillId="0" borderId="9"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7" xfId="0" applyFont="1" applyBorder="1" applyAlignment="1">
      <alignment horizontal="left" vertical="center" wrapText="1"/>
    </xf>
    <xf numFmtId="0" fontId="41" fillId="0" borderId="1" xfId="0" applyFont="1" applyBorder="1" applyAlignment="1">
      <alignment horizontal="left" vertical="center" wrapText="1"/>
    </xf>
    <xf numFmtId="0" fontId="41" fillId="0" borderId="13" xfId="0" applyFont="1" applyBorder="1" applyAlignment="1">
      <alignment horizontal="left" vertical="center" wrapText="1"/>
    </xf>
    <xf numFmtId="0" fontId="42" fillId="0" borderId="0" xfId="0" applyFont="1" applyAlignment="1">
      <alignment horizontal="center" vertical="center"/>
    </xf>
    <xf numFmtId="0" fontId="20" fillId="0" borderId="0" xfId="0" applyFont="1" applyAlignment="1">
      <alignment horizontal="center" vertical="center"/>
    </xf>
    <xf numFmtId="0" fontId="33" fillId="0" borderId="30" xfId="0" applyFont="1" applyFill="1" applyBorder="1" applyAlignment="1">
      <alignment vertical="center" wrapText="1"/>
    </xf>
    <xf numFmtId="0" fontId="33" fillId="0" borderId="31" xfId="0" applyFont="1" applyFill="1" applyBorder="1" applyAlignment="1">
      <alignment vertical="center" wrapText="1"/>
    </xf>
    <xf numFmtId="0" fontId="33" fillId="0" borderId="3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35" fillId="6" borderId="30" xfId="0" applyFont="1" applyFill="1" applyBorder="1" applyAlignment="1">
      <alignment horizontal="left" vertical="center" wrapText="1"/>
    </xf>
    <xf numFmtId="0" fontId="35" fillId="6" borderId="31" xfId="0" applyFont="1" applyFill="1" applyBorder="1" applyAlignment="1">
      <alignment horizontal="left" vertical="center" wrapText="1"/>
    </xf>
    <xf numFmtId="0" fontId="35" fillId="6" borderId="32" xfId="0" applyFont="1" applyFill="1" applyBorder="1" applyAlignment="1">
      <alignment horizontal="left" vertical="center" wrapText="1"/>
    </xf>
    <xf numFmtId="0" fontId="33" fillId="6" borderId="31" xfId="0" applyFont="1" applyFill="1" applyBorder="1" applyAlignment="1">
      <alignment horizontal="left" vertical="center" wrapText="1"/>
    </xf>
    <xf numFmtId="0" fontId="33" fillId="6" borderId="32" xfId="0" applyFont="1" applyFill="1" applyBorder="1" applyAlignment="1">
      <alignment horizontal="left" vertical="center" wrapText="1"/>
    </xf>
    <xf numFmtId="0" fontId="35" fillId="6" borderId="30" xfId="0" applyFont="1" applyFill="1" applyBorder="1" applyAlignment="1">
      <alignment vertical="center" wrapText="1"/>
    </xf>
    <xf numFmtId="0" fontId="35" fillId="6" borderId="31" xfId="0" applyFont="1" applyFill="1" applyBorder="1" applyAlignment="1">
      <alignment vertical="center" wrapText="1"/>
    </xf>
    <xf numFmtId="0" fontId="35" fillId="6" borderId="32" xfId="0" applyFont="1" applyFill="1" applyBorder="1" applyAlignment="1">
      <alignment vertical="center" wrapText="1"/>
    </xf>
    <xf numFmtId="0" fontId="31" fillId="0" borderId="23" xfId="0" applyFont="1" applyFill="1" applyBorder="1" applyAlignment="1">
      <alignment vertical="center" wrapText="1"/>
    </xf>
    <xf numFmtId="0" fontId="31" fillId="0" borderId="24" xfId="0" applyFont="1" applyFill="1" applyBorder="1" applyAlignment="1">
      <alignment vertical="center" wrapText="1"/>
    </xf>
    <xf numFmtId="0" fontId="31" fillId="0" borderId="25" xfId="0" applyFont="1" applyFill="1" applyBorder="1" applyAlignment="1">
      <alignment vertical="center" wrapText="1"/>
    </xf>
    <xf numFmtId="0" fontId="31" fillId="6" borderId="26" xfId="0" applyFont="1" applyFill="1" applyBorder="1" applyAlignment="1">
      <alignment vertical="center" wrapText="1"/>
    </xf>
    <xf numFmtId="0" fontId="31" fillId="6" borderId="27" xfId="0" applyFont="1" applyFill="1" applyBorder="1" applyAlignment="1">
      <alignment vertical="center" wrapText="1"/>
    </xf>
    <xf numFmtId="0" fontId="31" fillId="6" borderId="28" xfId="0" applyFont="1" applyFill="1" applyBorder="1" applyAlignment="1">
      <alignment vertical="center" wrapText="1"/>
    </xf>
    <xf numFmtId="0" fontId="33" fillId="6" borderId="30"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32"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53" fillId="0" borderId="30" xfId="0" applyFont="1" applyFill="1" applyBorder="1" applyAlignment="1">
      <alignment vertical="center" wrapText="1"/>
    </xf>
    <xf numFmtId="0" fontId="35" fillId="0" borderId="30" xfId="0" applyFont="1" applyFill="1" applyBorder="1" applyAlignment="1">
      <alignment vertical="center" wrapText="1"/>
    </xf>
    <xf numFmtId="0" fontId="35" fillId="0" borderId="31" xfId="0" applyFont="1" applyFill="1" applyBorder="1" applyAlignment="1">
      <alignment vertical="center" wrapText="1"/>
    </xf>
    <xf numFmtId="0" fontId="35" fillId="0" borderId="32" xfId="0" applyFont="1" applyFill="1" applyBorder="1" applyAlignment="1">
      <alignment vertical="center" wrapText="1"/>
    </xf>
    <xf numFmtId="0" fontId="35" fillId="6" borderId="35" xfId="0" applyFont="1" applyFill="1" applyBorder="1" applyAlignment="1">
      <alignment horizontal="left" vertical="center" wrapText="1"/>
    </xf>
    <xf numFmtId="0" fontId="33" fillId="6" borderId="20" xfId="0" applyFont="1" applyFill="1" applyBorder="1" applyAlignment="1">
      <alignment horizontal="left" vertical="center" wrapText="1"/>
    </xf>
    <xf numFmtId="0" fontId="33" fillId="6" borderId="36" xfId="0" applyFont="1" applyFill="1" applyBorder="1" applyAlignment="1">
      <alignment horizontal="left" vertical="center" wrapText="1"/>
    </xf>
    <xf numFmtId="0" fontId="33" fillId="0" borderId="35"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4" fillId="0" borderId="30" xfId="0" applyFont="1" applyFill="1" applyBorder="1" applyAlignment="1">
      <alignment vertical="center" wrapText="1"/>
    </xf>
    <xf numFmtId="0" fontId="34" fillId="0" borderId="31" xfId="0" applyFont="1" applyFill="1" applyBorder="1" applyAlignment="1">
      <alignment vertical="center" wrapText="1"/>
    </xf>
    <xf numFmtId="0" fontId="34" fillId="0" borderId="32" xfId="0" applyFont="1" applyFill="1" applyBorder="1" applyAlignment="1">
      <alignment vertical="center" wrapText="1"/>
    </xf>
    <xf numFmtId="0" fontId="35" fillId="6" borderId="30" xfId="0" applyFont="1" applyFill="1" applyBorder="1" applyAlignment="1">
      <alignment horizontal="center" vertical="center" wrapText="1"/>
    </xf>
    <xf numFmtId="0" fontId="35" fillId="6" borderId="31" xfId="0" applyFont="1" applyFill="1" applyBorder="1" applyAlignment="1">
      <alignment horizontal="center" vertical="center" wrapText="1"/>
    </xf>
    <xf numFmtId="0" fontId="35" fillId="6" borderId="32" xfId="0" applyFont="1" applyFill="1" applyBorder="1" applyAlignment="1">
      <alignment horizontal="center" vertical="center" wrapText="1"/>
    </xf>
    <xf numFmtId="0" fontId="33" fillId="0" borderId="23" xfId="0" applyFont="1" applyFill="1" applyBorder="1" applyAlignment="1">
      <alignment vertical="center" wrapText="1"/>
    </xf>
    <xf numFmtId="0" fontId="33" fillId="0" borderId="24" xfId="0" applyFont="1" applyFill="1" applyBorder="1" applyAlignment="1">
      <alignment vertical="center" wrapText="1"/>
    </xf>
    <xf numFmtId="0" fontId="35" fillId="6" borderId="26" xfId="0" applyFont="1" applyFill="1" applyBorder="1" applyAlignment="1">
      <alignment vertical="center" wrapText="1"/>
    </xf>
    <xf numFmtId="0" fontId="35" fillId="6" borderId="27" xfId="0" applyFont="1" applyFill="1" applyBorder="1" applyAlignment="1">
      <alignment vertical="center" wrapText="1"/>
    </xf>
    <xf numFmtId="0" fontId="35" fillId="6" borderId="28" xfId="0" applyFont="1" applyFill="1" applyBorder="1" applyAlignment="1">
      <alignment vertical="center" wrapText="1"/>
    </xf>
  </cellXfs>
  <cellStyles count="8">
    <cellStyle name="Currency" xfId="2" builtinId="4"/>
    <cellStyle name="Currency 2" xfId="7"/>
    <cellStyle name="Hyperlink" xfId="4" builtinId="8"/>
    <cellStyle name="Normal" xfId="0" builtinId="0"/>
    <cellStyle name="Normal 2" xfId="1"/>
    <cellStyle name="Normal 2 2" xfId="3"/>
    <cellStyle name="Normal 3" xfId="5"/>
    <cellStyle name="Normal 3 2" xfId="6"/>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45720</xdr:colOff>
      <xdr:row>7</xdr:row>
      <xdr:rowOff>30480</xdr:rowOff>
    </xdr:from>
    <xdr:to>
      <xdr:col>7</xdr:col>
      <xdr:colOff>7620</xdr:colOff>
      <xdr:row>18</xdr:row>
      <xdr:rowOff>175260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4520" y="1310640"/>
          <a:ext cx="2400300" cy="2156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358140</xdr:colOff>
      <xdr:row>1</xdr:row>
      <xdr:rowOff>373380</xdr:rowOff>
    </xdr:to>
    <xdr:pic>
      <xdr:nvPicPr>
        <xdr:cNvPr id="3" name="Picture 1" descr="New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8120"/>
          <a:ext cx="35814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gina.sanchez@state.nm.us" TargetMode="External"/><Relationship Id="rId2" Type="http://schemas.openxmlformats.org/officeDocument/2006/relationships/hyperlink" Target="mailto:annaj.delay@state.nm.us" TargetMode="External"/><Relationship Id="rId1" Type="http://schemas.openxmlformats.org/officeDocument/2006/relationships/hyperlink" Target="mailto:gina.sanchez@state.nm.u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4" workbookViewId="0">
      <selection activeCell="A35" sqref="A35:J36"/>
    </sheetView>
  </sheetViews>
  <sheetFormatPr defaultRowHeight="14.5" x14ac:dyDescent="0.35"/>
  <sheetData>
    <row r="1" spans="1:10" ht="14.4" customHeight="1" x14ac:dyDescent="0.35">
      <c r="A1" s="173" t="s">
        <v>0</v>
      </c>
      <c r="B1" s="174"/>
      <c r="C1" s="174"/>
      <c r="D1" s="174"/>
      <c r="E1" s="174"/>
      <c r="F1" s="174"/>
      <c r="G1" s="174"/>
      <c r="H1" s="174"/>
      <c r="I1" s="174"/>
      <c r="J1" s="174"/>
    </row>
    <row r="2" spans="1:10" ht="14.4" customHeight="1" x14ac:dyDescent="0.35">
      <c r="A2" s="174"/>
      <c r="B2" s="174"/>
      <c r="C2" s="174"/>
      <c r="D2" s="174"/>
      <c r="E2" s="174"/>
      <c r="F2" s="174"/>
      <c r="G2" s="174"/>
      <c r="H2" s="174"/>
      <c r="I2" s="174"/>
      <c r="J2" s="174"/>
    </row>
    <row r="3" spans="1:10" ht="14.4" customHeight="1" x14ac:dyDescent="0.35">
      <c r="A3" s="173" t="s">
        <v>1</v>
      </c>
      <c r="B3" s="174"/>
      <c r="C3" s="174"/>
      <c r="D3" s="174"/>
      <c r="E3" s="174"/>
      <c r="F3" s="174"/>
      <c r="G3" s="174"/>
      <c r="H3" s="174"/>
      <c r="I3" s="174"/>
      <c r="J3" s="174"/>
    </row>
    <row r="4" spans="1:10" ht="14.4" customHeight="1" x14ac:dyDescent="0.35">
      <c r="A4" s="174"/>
      <c r="B4" s="174"/>
      <c r="C4" s="174"/>
      <c r="D4" s="174"/>
      <c r="E4" s="174"/>
      <c r="F4" s="174"/>
      <c r="G4" s="174"/>
      <c r="H4" s="174"/>
      <c r="I4" s="174"/>
      <c r="J4" s="174"/>
    </row>
    <row r="5" spans="1:10" ht="14.4" customHeight="1" x14ac:dyDescent="0.5">
      <c r="A5" s="1"/>
      <c r="B5" s="1"/>
      <c r="C5" s="1"/>
      <c r="D5" s="1"/>
      <c r="E5" s="1"/>
      <c r="F5" s="1"/>
      <c r="G5" s="1"/>
      <c r="H5" s="1"/>
      <c r="I5" s="1"/>
      <c r="J5" s="1"/>
    </row>
    <row r="6" spans="1:10" ht="14.4" customHeight="1" x14ac:dyDescent="0.5">
      <c r="A6" s="1"/>
      <c r="B6" s="1"/>
      <c r="C6" s="1"/>
      <c r="D6" s="1"/>
      <c r="E6" s="1"/>
      <c r="F6" s="1"/>
      <c r="G6" s="1"/>
      <c r="H6" s="1"/>
      <c r="I6" s="1"/>
      <c r="J6" s="1"/>
    </row>
    <row r="23" spans="1:10" x14ac:dyDescent="0.35">
      <c r="A23" s="175" t="s">
        <v>2</v>
      </c>
      <c r="B23" s="171"/>
      <c r="C23" s="171"/>
      <c r="D23" s="171"/>
      <c r="E23" s="171"/>
      <c r="F23" s="171"/>
      <c r="G23" s="171"/>
      <c r="H23" s="171"/>
      <c r="I23" s="171"/>
      <c r="J23" s="171"/>
    </row>
    <row r="24" spans="1:10" x14ac:dyDescent="0.35">
      <c r="A24" s="171"/>
      <c r="B24" s="171"/>
      <c r="C24" s="171"/>
      <c r="D24" s="171"/>
      <c r="E24" s="171"/>
      <c r="F24" s="171"/>
      <c r="G24" s="171"/>
      <c r="H24" s="171"/>
      <c r="I24" s="171"/>
      <c r="J24" s="171"/>
    </row>
    <row r="25" spans="1:10" x14ac:dyDescent="0.35">
      <c r="A25" s="170" t="s">
        <v>3</v>
      </c>
      <c r="B25" s="171"/>
      <c r="C25" s="171"/>
      <c r="D25" s="171"/>
      <c r="E25" s="171"/>
      <c r="F25" s="171"/>
      <c r="G25" s="171"/>
      <c r="H25" s="171"/>
      <c r="I25" s="171"/>
      <c r="J25" s="171"/>
    </row>
    <row r="26" spans="1:10" x14ac:dyDescent="0.35">
      <c r="A26" s="171"/>
      <c r="B26" s="171"/>
      <c r="C26" s="171"/>
      <c r="D26" s="171"/>
      <c r="E26" s="171"/>
      <c r="F26" s="171"/>
      <c r="G26" s="171"/>
      <c r="H26" s="171"/>
      <c r="I26" s="171"/>
      <c r="J26" s="171"/>
    </row>
    <row r="27" spans="1:10" x14ac:dyDescent="0.35">
      <c r="A27" s="170" t="s">
        <v>152</v>
      </c>
      <c r="B27" s="171"/>
      <c r="C27" s="171"/>
      <c r="D27" s="171"/>
      <c r="E27" s="171"/>
      <c r="F27" s="171"/>
      <c r="G27" s="171"/>
      <c r="H27" s="171"/>
      <c r="I27" s="171"/>
      <c r="J27" s="171"/>
    </row>
    <row r="28" spans="1:10" x14ac:dyDescent="0.35">
      <c r="A28" s="171"/>
      <c r="B28" s="171"/>
      <c r="C28" s="171"/>
      <c r="D28" s="171"/>
      <c r="E28" s="171"/>
      <c r="F28" s="171"/>
      <c r="G28" s="171"/>
      <c r="H28" s="171"/>
      <c r="I28" s="171"/>
      <c r="J28" s="171"/>
    </row>
    <row r="29" spans="1:10" x14ac:dyDescent="0.35">
      <c r="A29" s="170" t="s">
        <v>4</v>
      </c>
      <c r="B29" s="171"/>
      <c r="C29" s="171"/>
      <c r="D29" s="171"/>
      <c r="E29" s="171"/>
      <c r="F29" s="171"/>
      <c r="G29" s="171"/>
      <c r="H29" s="171"/>
      <c r="I29" s="171"/>
      <c r="J29" s="171"/>
    </row>
    <row r="30" spans="1:10" x14ac:dyDescent="0.35">
      <c r="A30" s="171"/>
      <c r="B30" s="171"/>
      <c r="C30" s="171"/>
      <c r="D30" s="171"/>
      <c r="E30" s="171"/>
      <c r="F30" s="171"/>
      <c r="G30" s="171"/>
      <c r="H30" s="171"/>
      <c r="I30" s="171"/>
      <c r="J30" s="171"/>
    </row>
    <row r="31" spans="1:10" x14ac:dyDescent="0.35">
      <c r="A31" s="2"/>
      <c r="B31" s="2"/>
      <c r="C31" s="2"/>
      <c r="D31" s="2"/>
      <c r="E31" s="2"/>
      <c r="F31" s="2"/>
      <c r="G31" s="2"/>
      <c r="H31" s="2"/>
      <c r="I31" s="2"/>
      <c r="J31" s="2"/>
    </row>
    <row r="32" spans="1:10" x14ac:dyDescent="0.35">
      <c r="A32" s="2"/>
      <c r="B32" s="2"/>
      <c r="C32" s="2"/>
      <c r="D32" s="2"/>
      <c r="E32" s="2"/>
      <c r="F32" s="2"/>
      <c r="G32" s="2"/>
      <c r="H32" s="2"/>
      <c r="I32" s="2"/>
      <c r="J32" s="2"/>
    </row>
    <row r="33" spans="1:10" x14ac:dyDescent="0.35">
      <c r="A33" s="167" t="s">
        <v>5</v>
      </c>
      <c r="B33" s="168"/>
      <c r="C33" s="168"/>
      <c r="D33" s="168"/>
      <c r="E33" s="168"/>
      <c r="F33" s="168"/>
      <c r="G33" s="168"/>
      <c r="H33" s="168"/>
      <c r="I33" s="168"/>
      <c r="J33" s="168"/>
    </row>
    <row r="34" spans="1:10" x14ac:dyDescent="0.35">
      <c r="A34" s="168"/>
      <c r="B34" s="168"/>
      <c r="C34" s="168"/>
      <c r="D34" s="168"/>
      <c r="E34" s="168"/>
      <c r="F34" s="168"/>
      <c r="G34" s="168"/>
      <c r="H34" s="168"/>
      <c r="I34" s="168"/>
      <c r="J34" s="168"/>
    </row>
    <row r="35" spans="1:10" x14ac:dyDescent="0.35">
      <c r="A35" s="169" t="s">
        <v>224</v>
      </c>
      <c r="B35" s="169"/>
      <c r="C35" s="169"/>
      <c r="D35" s="169"/>
      <c r="E35" s="169"/>
      <c r="F35" s="169"/>
      <c r="G35" s="169"/>
      <c r="H35" s="169"/>
      <c r="I35" s="169"/>
      <c r="J35" s="169"/>
    </row>
    <row r="36" spans="1:10" ht="27" customHeight="1" x14ac:dyDescent="0.35">
      <c r="A36" s="169"/>
      <c r="B36" s="169"/>
      <c r="C36" s="169"/>
      <c r="D36" s="169"/>
      <c r="E36" s="169"/>
      <c r="F36" s="169"/>
      <c r="G36" s="169"/>
      <c r="H36" s="169"/>
      <c r="I36" s="169"/>
      <c r="J36" s="169"/>
    </row>
    <row r="37" spans="1:10" x14ac:dyDescent="0.35">
      <c r="A37" s="3"/>
      <c r="B37" s="3"/>
      <c r="C37" s="3"/>
      <c r="D37" s="3"/>
      <c r="E37" s="3"/>
      <c r="F37" s="3"/>
      <c r="G37" s="3"/>
      <c r="H37" s="3"/>
      <c r="I37" s="3"/>
      <c r="J37" s="3"/>
    </row>
    <row r="38" spans="1:10" x14ac:dyDescent="0.35">
      <c r="A38" s="3"/>
      <c r="B38" s="3"/>
      <c r="C38" s="3"/>
      <c r="D38" s="3"/>
      <c r="E38" s="3"/>
      <c r="F38" s="3"/>
      <c r="G38" s="3"/>
      <c r="H38" s="3"/>
      <c r="I38" s="3"/>
      <c r="J38" s="3"/>
    </row>
    <row r="39" spans="1:10" x14ac:dyDescent="0.35">
      <c r="A39" s="3"/>
      <c r="B39" s="3"/>
      <c r="C39" s="3"/>
      <c r="D39" s="3"/>
      <c r="E39" s="3"/>
      <c r="F39" s="3"/>
      <c r="G39" s="3"/>
      <c r="H39" s="3"/>
      <c r="I39" s="3"/>
      <c r="J39" s="3"/>
    </row>
    <row r="40" spans="1:10" x14ac:dyDescent="0.35">
      <c r="A40" s="170" t="s">
        <v>6</v>
      </c>
      <c r="B40" s="171"/>
      <c r="C40" s="171"/>
      <c r="D40" s="171"/>
      <c r="E40" s="171"/>
      <c r="F40" s="171"/>
      <c r="G40" s="171"/>
      <c r="H40" s="171"/>
      <c r="I40" s="171"/>
      <c r="J40" s="171"/>
    </row>
    <row r="41" spans="1:10" x14ac:dyDescent="0.35">
      <c r="A41" s="171"/>
      <c r="B41" s="171"/>
      <c r="C41" s="171"/>
      <c r="D41" s="171"/>
      <c r="E41" s="171"/>
      <c r="F41" s="171"/>
      <c r="G41" s="171"/>
      <c r="H41" s="171"/>
      <c r="I41" s="171"/>
      <c r="J41" s="171"/>
    </row>
    <row r="42" spans="1:10" x14ac:dyDescent="0.35">
      <c r="A42" s="172"/>
      <c r="B42" s="172"/>
      <c r="C42" s="172"/>
      <c r="D42" s="172"/>
      <c r="E42" s="172"/>
      <c r="F42" s="172"/>
      <c r="G42" s="172"/>
      <c r="H42" s="172"/>
      <c r="I42" s="172"/>
    </row>
    <row r="43" spans="1:10" x14ac:dyDescent="0.35">
      <c r="A43" s="172"/>
      <c r="B43" s="172"/>
      <c r="C43" s="172"/>
      <c r="D43" s="172"/>
      <c r="E43" s="172"/>
      <c r="F43" s="172"/>
      <c r="G43" s="172"/>
      <c r="H43" s="172"/>
      <c r="I43" s="172"/>
    </row>
  </sheetData>
  <mergeCells count="10">
    <mergeCell ref="A33:J34"/>
    <mergeCell ref="A35:J36"/>
    <mergeCell ref="A40:J41"/>
    <mergeCell ref="A42:I43"/>
    <mergeCell ref="A1:J2"/>
    <mergeCell ref="A3:J4"/>
    <mergeCell ref="A23:J24"/>
    <mergeCell ref="A25:J26"/>
    <mergeCell ref="A27:J28"/>
    <mergeCell ref="A29:J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F36" sqref="F36"/>
    </sheetView>
  </sheetViews>
  <sheetFormatPr defaultRowHeight="14.5" x14ac:dyDescent="0.35"/>
  <cols>
    <col min="1" max="1" width="17.36328125" customWidth="1"/>
    <col min="2" max="2" width="16.54296875" customWidth="1"/>
    <col min="3" max="3" width="15.6328125" customWidth="1"/>
    <col min="4" max="5" width="8.6328125" customWidth="1"/>
    <col min="6" max="6" width="32.54296875" customWidth="1"/>
    <col min="7" max="7" width="9.08984375" customWidth="1"/>
  </cols>
  <sheetData>
    <row r="1" spans="1:6" ht="15.65" customHeight="1" x14ac:dyDescent="0.35">
      <c r="A1" s="280" t="s">
        <v>103</v>
      </c>
      <c r="B1" s="281"/>
      <c r="C1" s="281"/>
      <c r="D1" s="281"/>
      <c r="E1" s="281"/>
      <c r="F1" s="282"/>
    </row>
    <row r="2" spans="1:6" ht="36" customHeight="1" thickBot="1" x14ac:dyDescent="0.4">
      <c r="A2" s="283" t="s">
        <v>159</v>
      </c>
      <c r="B2" s="284"/>
      <c r="C2" s="284"/>
      <c r="D2" s="284"/>
      <c r="E2" s="284"/>
      <c r="F2" s="285"/>
    </row>
    <row r="3" spans="1:6" ht="16.25" customHeight="1" thickBot="1" x14ac:dyDescent="0.4">
      <c r="A3" s="71" t="s">
        <v>104</v>
      </c>
      <c r="B3" s="72"/>
      <c r="C3" s="292"/>
      <c r="D3" s="292"/>
      <c r="E3" s="292"/>
      <c r="F3" s="293"/>
    </row>
    <row r="4" spans="1:6" ht="15" thickBot="1" x14ac:dyDescent="0.4">
      <c r="A4" s="130" t="s">
        <v>105</v>
      </c>
      <c r="B4" s="286" t="s">
        <v>106</v>
      </c>
      <c r="C4" s="287"/>
      <c r="D4" s="287"/>
      <c r="E4" s="288"/>
      <c r="F4" s="131" t="s">
        <v>203</v>
      </c>
    </row>
    <row r="5" spans="1:6" ht="18.5" thickBot="1" x14ac:dyDescent="0.4">
      <c r="A5" s="65"/>
      <c r="B5" s="289" t="s">
        <v>54</v>
      </c>
      <c r="C5" s="290"/>
      <c r="D5" s="290"/>
      <c r="E5" s="291"/>
      <c r="F5" s="66" t="s">
        <v>54</v>
      </c>
    </row>
    <row r="6" spans="1:6" ht="15" thickBot="1" x14ac:dyDescent="0.4">
      <c r="A6" s="67" t="s">
        <v>108</v>
      </c>
      <c r="B6" s="266"/>
      <c r="C6" s="267"/>
      <c r="D6" s="267"/>
      <c r="E6" s="268"/>
      <c r="F6" s="64"/>
    </row>
    <row r="7" spans="1:6" ht="26.5" thickBot="1" x14ac:dyDescent="0.4">
      <c r="A7" s="67" t="s">
        <v>107</v>
      </c>
      <c r="B7" s="304"/>
      <c r="C7" s="305"/>
      <c r="D7" s="305"/>
      <c r="E7" s="305"/>
      <c r="F7" s="306"/>
    </row>
    <row r="8" spans="1:6" ht="15" thickBot="1" x14ac:dyDescent="0.4">
      <c r="A8" s="307" t="s">
        <v>109</v>
      </c>
      <c r="B8" s="308"/>
      <c r="C8" s="309"/>
      <c r="D8" s="128" t="s">
        <v>62</v>
      </c>
      <c r="E8" s="129" t="s">
        <v>63</v>
      </c>
      <c r="F8" s="128" t="s">
        <v>110</v>
      </c>
    </row>
    <row r="9" spans="1:6" ht="18.5" thickBot="1" x14ac:dyDescent="0.4">
      <c r="A9" s="277" t="s">
        <v>205</v>
      </c>
      <c r="B9" s="278"/>
      <c r="C9" s="279"/>
      <c r="D9" s="127"/>
      <c r="E9" s="127"/>
      <c r="F9" s="127"/>
    </row>
    <row r="10" spans="1:6" ht="36" customHeight="1" thickBot="1" x14ac:dyDescent="0.4">
      <c r="A10" s="310" t="s">
        <v>111</v>
      </c>
      <c r="B10" s="311"/>
      <c r="C10" s="311"/>
      <c r="D10" s="87"/>
      <c r="E10" s="87"/>
      <c r="F10" s="88"/>
    </row>
    <row r="11" spans="1:6" ht="27" customHeight="1" thickBot="1" x14ac:dyDescent="0.4">
      <c r="A11" s="298" t="s">
        <v>206</v>
      </c>
      <c r="B11" s="299"/>
      <c r="C11" s="300"/>
      <c r="D11" s="126"/>
      <c r="E11" s="126"/>
      <c r="F11" s="115"/>
    </row>
    <row r="12" spans="1:6" ht="36" customHeight="1" thickBot="1" x14ac:dyDescent="0.4">
      <c r="A12" s="301" t="s">
        <v>214</v>
      </c>
      <c r="B12" s="302"/>
      <c r="C12" s="303"/>
      <c r="D12" s="68"/>
      <c r="E12" s="68"/>
      <c r="F12" s="77"/>
    </row>
    <row r="13" spans="1:6" ht="27.65" customHeight="1" thickBot="1" x14ac:dyDescent="0.4">
      <c r="A13" s="312" t="s">
        <v>150</v>
      </c>
      <c r="B13" s="313"/>
      <c r="C13" s="314"/>
      <c r="D13" s="126"/>
      <c r="E13" s="126"/>
      <c r="F13" s="126"/>
    </row>
    <row r="14" spans="1:6" ht="18.5" thickBot="1" x14ac:dyDescent="0.4">
      <c r="A14" s="266" t="s">
        <v>113</v>
      </c>
      <c r="B14" s="267"/>
      <c r="C14" s="268"/>
      <c r="D14" s="68"/>
      <c r="E14" s="68"/>
      <c r="F14" s="69"/>
    </row>
    <row r="15" spans="1:6" ht="27.65" customHeight="1" thickBot="1" x14ac:dyDescent="0.4">
      <c r="A15" s="266" t="s">
        <v>114</v>
      </c>
      <c r="B15" s="267"/>
      <c r="C15" s="268"/>
      <c r="D15" s="68"/>
      <c r="E15" s="68"/>
      <c r="F15" s="64"/>
    </row>
    <row r="16" spans="1:6" ht="27.65" customHeight="1" thickBot="1" x14ac:dyDescent="0.4">
      <c r="A16" s="269" t="s">
        <v>151</v>
      </c>
      <c r="B16" s="270"/>
      <c r="C16" s="271"/>
      <c r="D16" s="68"/>
      <c r="E16" s="68"/>
      <c r="F16" s="77"/>
    </row>
    <row r="17" spans="1:6" ht="24.75" customHeight="1" thickBot="1" x14ac:dyDescent="0.4">
      <c r="A17" s="277" t="s">
        <v>112</v>
      </c>
      <c r="B17" s="278"/>
      <c r="C17" s="279"/>
      <c r="D17" s="126"/>
      <c r="E17" s="126"/>
      <c r="F17" s="115"/>
    </row>
    <row r="18" spans="1:6" ht="18.5" thickBot="1" x14ac:dyDescent="0.4">
      <c r="A18" s="269" t="s">
        <v>207</v>
      </c>
      <c r="B18" s="270"/>
      <c r="C18" s="271"/>
      <c r="D18" s="68"/>
      <c r="E18" s="68"/>
      <c r="F18" s="77"/>
    </row>
    <row r="19" spans="1:6" ht="18.5" thickBot="1" x14ac:dyDescent="0.4">
      <c r="A19" s="269" t="s">
        <v>213</v>
      </c>
      <c r="B19" s="270"/>
      <c r="C19" s="271"/>
      <c r="D19" s="68"/>
      <c r="E19" s="68"/>
      <c r="F19" s="77"/>
    </row>
    <row r="20" spans="1:6" ht="18.5" thickBot="1" x14ac:dyDescent="0.4">
      <c r="A20" s="277" t="s">
        <v>115</v>
      </c>
      <c r="B20" s="278"/>
      <c r="C20" s="279"/>
      <c r="D20" s="126"/>
      <c r="E20" s="126"/>
      <c r="F20" s="126"/>
    </row>
    <row r="21" spans="1:6" ht="18.5" thickBot="1" x14ac:dyDescent="0.4">
      <c r="A21" s="272" t="s">
        <v>208</v>
      </c>
      <c r="B21" s="273"/>
      <c r="C21" s="274"/>
      <c r="D21" s="126"/>
      <c r="E21" s="126"/>
      <c r="F21" s="126"/>
    </row>
    <row r="22" spans="1:6" ht="27.75" customHeight="1" thickBot="1" x14ac:dyDescent="0.4">
      <c r="A22" s="266" t="s">
        <v>220</v>
      </c>
      <c r="B22" s="267"/>
      <c r="C22" s="268"/>
      <c r="D22" s="68"/>
      <c r="E22" s="68"/>
      <c r="F22" s="64"/>
    </row>
    <row r="23" spans="1:6" ht="43.25" customHeight="1" thickBot="1" x14ac:dyDescent="0.4">
      <c r="A23" s="266" t="s">
        <v>116</v>
      </c>
      <c r="B23" s="267"/>
      <c r="C23" s="268"/>
      <c r="D23" s="68"/>
      <c r="E23" s="68"/>
      <c r="F23" s="64"/>
    </row>
    <row r="24" spans="1:6" ht="24" customHeight="1" thickBot="1" x14ac:dyDescent="0.4">
      <c r="A24" s="272" t="s">
        <v>211</v>
      </c>
      <c r="B24" s="275"/>
      <c r="C24" s="276"/>
      <c r="D24" s="126"/>
      <c r="E24" s="126"/>
      <c r="F24" s="115"/>
    </row>
    <row r="25" spans="1:6" ht="27.65" customHeight="1" thickBot="1" x14ac:dyDescent="0.4">
      <c r="A25" s="294" t="s">
        <v>212</v>
      </c>
      <c r="B25" s="267"/>
      <c r="C25" s="268"/>
      <c r="D25" s="68"/>
      <c r="E25" s="68"/>
      <c r="F25" s="64"/>
    </row>
    <row r="26" spans="1:6" ht="27.65" customHeight="1" thickBot="1" x14ac:dyDescent="0.4">
      <c r="A26" s="295" t="s">
        <v>219</v>
      </c>
      <c r="B26" s="267"/>
      <c r="C26" s="268"/>
      <c r="D26" s="68"/>
      <c r="E26" s="68"/>
      <c r="F26" s="77"/>
    </row>
    <row r="27" spans="1:6" ht="27.65" customHeight="1" thickBot="1" x14ac:dyDescent="0.4">
      <c r="A27" s="295" t="s">
        <v>158</v>
      </c>
      <c r="B27" s="296"/>
      <c r="C27" s="297"/>
      <c r="D27" s="68"/>
      <c r="E27" s="68"/>
      <c r="F27" s="64"/>
    </row>
    <row r="28" spans="1:6" ht="18.5" thickBot="1" x14ac:dyDescent="0.4">
      <c r="A28" s="277" t="s">
        <v>117</v>
      </c>
      <c r="B28" s="278"/>
      <c r="C28" s="279"/>
      <c r="D28" s="126"/>
      <c r="E28" s="126"/>
      <c r="F28" s="126"/>
    </row>
    <row r="29" spans="1:6" ht="18.5" thickBot="1" x14ac:dyDescent="0.4">
      <c r="A29" s="266" t="s">
        <v>118</v>
      </c>
      <c r="B29" s="267"/>
      <c r="C29" s="268"/>
      <c r="D29" s="68"/>
      <c r="E29" s="68"/>
      <c r="F29" s="64"/>
    </row>
    <row r="30" spans="1:6" ht="32.4" customHeight="1" thickBot="1" x14ac:dyDescent="0.4">
      <c r="A30" s="266" t="s">
        <v>209</v>
      </c>
      <c r="B30" s="267"/>
      <c r="C30" s="268"/>
      <c r="D30" s="68"/>
      <c r="E30" s="68"/>
      <c r="F30" s="64"/>
    </row>
    <row r="31" spans="1:6" ht="23" customHeight="1" thickBot="1" x14ac:dyDescent="0.4">
      <c r="A31" s="269" t="s">
        <v>210</v>
      </c>
      <c r="B31" s="270"/>
      <c r="C31" s="271"/>
      <c r="D31" s="68"/>
      <c r="E31" s="68"/>
      <c r="F31" s="64"/>
    </row>
    <row r="32" spans="1:6" ht="35.4" customHeight="1" thickBot="1" x14ac:dyDescent="0.4">
      <c r="A32" s="269" t="s">
        <v>161</v>
      </c>
      <c r="B32" s="270"/>
      <c r="C32" s="271"/>
      <c r="D32" s="68"/>
      <c r="E32" s="68"/>
      <c r="F32" s="77"/>
    </row>
    <row r="33" spans="1:6" ht="27.65" customHeight="1" thickBot="1" x14ac:dyDescent="0.4">
      <c r="A33" s="277" t="s">
        <v>218</v>
      </c>
      <c r="B33" s="278"/>
      <c r="C33" s="279"/>
      <c r="D33" s="126"/>
      <c r="E33" s="126"/>
      <c r="F33" s="126"/>
    </row>
    <row r="34" spans="1:6" ht="18.5" thickBot="1" x14ac:dyDescent="0.4">
      <c r="A34" s="266" t="s">
        <v>119</v>
      </c>
      <c r="B34" s="267"/>
      <c r="C34" s="268"/>
      <c r="D34" s="68"/>
      <c r="E34" s="68"/>
      <c r="F34" s="64"/>
    </row>
    <row r="35" spans="1:6" ht="18.5" thickBot="1" x14ac:dyDescent="0.4">
      <c r="A35" s="266" t="s">
        <v>120</v>
      </c>
      <c r="B35" s="267"/>
      <c r="C35" s="268"/>
      <c r="D35" s="68"/>
      <c r="E35" s="68"/>
      <c r="F35" s="64"/>
    </row>
    <row r="36" spans="1:6" ht="18.5" thickBot="1" x14ac:dyDescent="0.4">
      <c r="A36" s="266" t="s">
        <v>121</v>
      </c>
      <c r="B36" s="267"/>
      <c r="C36" s="268"/>
      <c r="D36" s="68"/>
      <c r="E36" s="68"/>
      <c r="F36" s="64"/>
    </row>
    <row r="37" spans="1:6" ht="21" customHeight="1" thickBot="1" x14ac:dyDescent="0.4">
      <c r="A37" s="269" t="s">
        <v>199</v>
      </c>
      <c r="B37" s="270"/>
      <c r="C37" s="271"/>
      <c r="D37" s="68"/>
      <c r="E37" s="68"/>
      <c r="F37" s="77"/>
    </row>
    <row r="38" spans="1:6" ht="18.5" thickBot="1" x14ac:dyDescent="0.4">
      <c r="A38" s="266" t="s">
        <v>200</v>
      </c>
      <c r="B38" s="267"/>
      <c r="C38" s="268"/>
      <c r="D38" s="68"/>
      <c r="E38" s="68"/>
      <c r="F38" s="64"/>
    </row>
    <row r="39" spans="1:6" x14ac:dyDescent="0.35">
      <c r="A39" s="70"/>
      <c r="B39" s="70"/>
      <c r="C39" s="70"/>
      <c r="D39" s="70"/>
      <c r="E39" s="70"/>
      <c r="F39" s="70"/>
    </row>
    <row r="40" spans="1:6" ht="18.5" x14ac:dyDescent="0.35">
      <c r="A40" s="63"/>
    </row>
  </sheetData>
  <mergeCells count="38">
    <mergeCell ref="A35:C35"/>
    <mergeCell ref="A36:C36"/>
    <mergeCell ref="A38:C38"/>
    <mergeCell ref="A14:C14"/>
    <mergeCell ref="B7:F7"/>
    <mergeCell ref="A8:C8"/>
    <mergeCell ref="A9:C9"/>
    <mergeCell ref="A10:C10"/>
    <mergeCell ref="A13:C13"/>
    <mergeCell ref="A30:C30"/>
    <mergeCell ref="A15:C15"/>
    <mergeCell ref="A17:C17"/>
    <mergeCell ref="A20:C20"/>
    <mergeCell ref="A28:C28"/>
    <mergeCell ref="A37:C37"/>
    <mergeCell ref="A32:C32"/>
    <mergeCell ref="A33:C33"/>
    <mergeCell ref="A34:C34"/>
    <mergeCell ref="A31:C31"/>
    <mergeCell ref="A1:F1"/>
    <mergeCell ref="A2:F2"/>
    <mergeCell ref="B4:E4"/>
    <mergeCell ref="B5:E5"/>
    <mergeCell ref="B6:E6"/>
    <mergeCell ref="C3:F3"/>
    <mergeCell ref="A22:C22"/>
    <mergeCell ref="A23:C23"/>
    <mergeCell ref="A25:C25"/>
    <mergeCell ref="A27:C27"/>
    <mergeCell ref="A26:C26"/>
    <mergeCell ref="A11:C11"/>
    <mergeCell ref="A12:C12"/>
    <mergeCell ref="A29:C29"/>
    <mergeCell ref="A16:C16"/>
    <mergeCell ref="A19:C19"/>
    <mergeCell ref="A18:C18"/>
    <mergeCell ref="A21:C21"/>
    <mergeCell ref="A24:C24"/>
  </mergeCells>
  <pageMargins left="0.7" right="0.7" top="0.75" bottom="0.75" header="0.3" footer="0.3"/>
  <pageSetup scale="74"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A58" sqref="A58"/>
    </sheetView>
  </sheetViews>
  <sheetFormatPr defaultColWidth="9.36328125" defaultRowHeight="14" x14ac:dyDescent="0.35"/>
  <cols>
    <col min="1" max="1" width="99.36328125" style="6" customWidth="1"/>
    <col min="2" max="8" width="9.36328125" style="6"/>
    <col min="9" max="9" width="18.54296875" style="6" customWidth="1"/>
    <col min="10" max="10" width="9.36328125" style="6" customWidth="1"/>
    <col min="11" max="16384" width="9.36328125" style="6"/>
  </cols>
  <sheetData>
    <row r="1" spans="1:10" ht="32.25" customHeight="1" x14ac:dyDescent="0.35">
      <c r="A1" s="4" t="s">
        <v>7</v>
      </c>
      <c r="B1" s="5"/>
      <c r="C1" s="5"/>
      <c r="D1" s="5"/>
      <c r="E1" s="5"/>
      <c r="F1" s="5"/>
      <c r="G1" s="5"/>
      <c r="H1" s="5"/>
      <c r="I1" s="5"/>
      <c r="J1" s="5"/>
    </row>
    <row r="2" spans="1:10" ht="35.25" customHeight="1" x14ac:dyDescent="0.35">
      <c r="A2" s="7" t="s">
        <v>8</v>
      </c>
      <c r="B2" s="7"/>
      <c r="C2" s="7"/>
      <c r="D2" s="7"/>
      <c r="E2" s="7"/>
      <c r="F2" s="7"/>
      <c r="G2" s="7"/>
      <c r="H2" s="7"/>
      <c r="I2" s="7"/>
      <c r="J2" s="7"/>
    </row>
    <row r="3" spans="1:10" ht="213" customHeight="1" x14ac:dyDescent="0.35">
      <c r="A3" s="8" t="s">
        <v>9</v>
      </c>
      <c r="B3" s="8"/>
      <c r="C3" s="8"/>
      <c r="D3" s="8"/>
      <c r="E3" s="8"/>
      <c r="F3" s="8"/>
      <c r="G3" s="8"/>
      <c r="H3" s="8"/>
      <c r="I3" s="8"/>
      <c r="J3" s="8"/>
    </row>
    <row r="4" spans="1:10" ht="54.75" customHeight="1" x14ac:dyDescent="0.35">
      <c r="A4" s="8" t="s">
        <v>10</v>
      </c>
      <c r="B4" s="9"/>
      <c r="C4" s="9"/>
      <c r="D4" s="9"/>
      <c r="E4" s="9"/>
      <c r="F4" s="9"/>
      <c r="G4" s="9"/>
      <c r="H4" s="9"/>
      <c r="I4" s="9"/>
      <c r="J4" s="9"/>
    </row>
    <row r="5" spans="1:10" ht="59" customHeight="1" x14ac:dyDescent="0.35">
      <c r="A5" s="8" t="s">
        <v>11</v>
      </c>
      <c r="B5" s="9"/>
      <c r="C5" s="9"/>
      <c r="D5" s="9"/>
      <c r="E5" s="9"/>
      <c r="F5" s="9"/>
      <c r="G5" s="9"/>
      <c r="H5" s="9"/>
      <c r="I5" s="9"/>
      <c r="J5" s="9"/>
    </row>
    <row r="6" spans="1:10" ht="31.5" customHeight="1" x14ac:dyDescent="0.35">
      <c r="A6" s="8" t="s">
        <v>12</v>
      </c>
      <c r="B6" s="9"/>
      <c r="C6" s="9"/>
      <c r="D6" s="9"/>
      <c r="E6" s="9"/>
      <c r="F6" s="9"/>
      <c r="G6" s="9"/>
      <c r="H6" s="9"/>
      <c r="I6" s="9"/>
      <c r="J6" s="9"/>
    </row>
    <row r="7" spans="1:10" s="8" customFormat="1" ht="38.25" customHeight="1" x14ac:dyDescent="0.35">
      <c r="A7" s="8" t="s">
        <v>13</v>
      </c>
    </row>
    <row r="8" spans="1:10" s="8" customFormat="1" ht="65.25" customHeight="1" x14ac:dyDescent="0.35">
      <c r="A8" s="76" t="s">
        <v>128</v>
      </c>
    </row>
    <row r="9" spans="1:10" s="8" customFormat="1" ht="67.5" customHeight="1" x14ac:dyDescent="0.35">
      <c r="A9" s="8" t="s">
        <v>129</v>
      </c>
    </row>
    <row r="10" spans="1:10" s="8" customFormat="1" ht="68.25" customHeight="1" x14ac:dyDescent="0.35">
      <c r="A10" s="8" t="s">
        <v>14</v>
      </c>
    </row>
    <row r="11" spans="1:10" s="8" customFormat="1" ht="24.75" customHeight="1" x14ac:dyDescent="0.35">
      <c r="A11" s="8" t="s">
        <v>15</v>
      </c>
    </row>
    <row r="12" spans="1:10" s="8" customFormat="1" ht="53.25" customHeight="1" x14ac:dyDescent="0.35">
      <c r="A12" s="8" t="s">
        <v>130</v>
      </c>
    </row>
    <row r="13" spans="1:10" s="8" customFormat="1" ht="39" customHeight="1" x14ac:dyDescent="0.35">
      <c r="A13" s="10" t="s">
        <v>16</v>
      </c>
    </row>
    <row r="14" spans="1:10" s="8" customFormat="1" ht="56" x14ac:dyDescent="0.35">
      <c r="A14" s="8" t="s">
        <v>17</v>
      </c>
    </row>
    <row r="15" spans="1:10" s="8" customFormat="1" ht="79.5" customHeight="1" x14ac:dyDescent="0.35">
      <c r="A15" s="10" t="s">
        <v>18</v>
      </c>
    </row>
    <row r="16" spans="1:10" s="8" customFormat="1" ht="18.75" customHeight="1" x14ac:dyDescent="0.3">
      <c r="A16" s="11" t="s">
        <v>19</v>
      </c>
    </row>
    <row r="17" spans="1:1" s="8" customFormat="1" ht="33" customHeight="1" x14ac:dyDescent="0.3">
      <c r="A17" s="11" t="s">
        <v>163</v>
      </c>
    </row>
    <row r="18" spans="1:1" s="8" customFormat="1" ht="43.25" customHeight="1" x14ac:dyDescent="0.3">
      <c r="A18" s="11" t="s">
        <v>156</v>
      </c>
    </row>
    <row r="19" spans="1:1" s="8" customFormat="1" ht="42.65" customHeight="1" x14ac:dyDescent="0.35">
      <c r="A19" s="8" t="s">
        <v>148</v>
      </c>
    </row>
    <row r="20" spans="1:1" s="8" customFormat="1" ht="52.5" customHeight="1" x14ac:dyDescent="0.35">
      <c r="A20" s="8" t="s">
        <v>20</v>
      </c>
    </row>
    <row r="21" spans="1:1" s="8" customFormat="1" ht="39.75" customHeight="1" x14ac:dyDescent="0.35">
      <c r="A21" s="8" t="s">
        <v>131</v>
      </c>
    </row>
    <row r="22" spans="1:1" s="8" customFormat="1" ht="69.75" customHeight="1" x14ac:dyDescent="0.35">
      <c r="A22" s="8" t="s">
        <v>21</v>
      </c>
    </row>
    <row r="23" spans="1:1" s="8" customFormat="1" ht="53.25" customHeight="1" x14ac:dyDescent="0.35">
      <c r="A23" s="8" t="s">
        <v>132</v>
      </c>
    </row>
    <row r="24" spans="1:1" s="8" customFormat="1" ht="77.25" customHeight="1" x14ac:dyDescent="0.3">
      <c r="A24" s="11" t="s">
        <v>164</v>
      </c>
    </row>
    <row r="25" spans="1:1" s="8" customFormat="1" ht="22.5" customHeight="1" x14ac:dyDescent="0.35">
      <c r="A25" s="8" t="s">
        <v>22</v>
      </c>
    </row>
    <row r="26" spans="1:1" s="8" customFormat="1" ht="35.25" customHeight="1" x14ac:dyDescent="0.35">
      <c r="A26" s="8" t="s">
        <v>23</v>
      </c>
    </row>
    <row r="27" spans="1:1" s="8" customFormat="1" ht="18" customHeight="1" x14ac:dyDescent="0.35">
      <c r="A27" s="8" t="s">
        <v>24</v>
      </c>
    </row>
    <row r="28" spans="1:1" s="8" customFormat="1" ht="18" customHeight="1" x14ac:dyDescent="0.35">
      <c r="A28" s="8" t="s">
        <v>25</v>
      </c>
    </row>
    <row r="29" spans="1:1" s="8" customFormat="1" ht="18" customHeight="1" x14ac:dyDescent="0.35">
      <c r="A29" s="8" t="s">
        <v>133</v>
      </c>
    </row>
    <row r="30" spans="1:1" s="8" customFormat="1" ht="32.25" customHeight="1" x14ac:dyDescent="0.35">
      <c r="A30" s="8" t="s">
        <v>26</v>
      </c>
    </row>
    <row r="31" spans="1:1" s="12" customFormat="1" ht="33.75" customHeight="1" x14ac:dyDescent="0.35">
      <c r="A31" s="12" t="s">
        <v>27</v>
      </c>
    </row>
    <row r="32" spans="1:1" s="8" customFormat="1" ht="66.75" customHeight="1" x14ac:dyDescent="0.35">
      <c r="A32" s="8" t="s">
        <v>155</v>
      </c>
    </row>
    <row r="33" spans="1:1" s="8" customFormat="1" ht="25.5" customHeight="1" x14ac:dyDescent="0.35">
      <c r="A33" s="8" t="s">
        <v>149</v>
      </c>
    </row>
    <row r="34" spans="1:1" s="8" customFormat="1" ht="50.25" customHeight="1" x14ac:dyDescent="0.3">
      <c r="A34" s="11" t="s">
        <v>154</v>
      </c>
    </row>
    <row r="35" spans="1:1" s="8" customFormat="1" ht="56" customHeight="1" x14ac:dyDescent="0.35">
      <c r="A35" s="8" t="s">
        <v>28</v>
      </c>
    </row>
    <row r="36" spans="1:1" s="8" customFormat="1" ht="18.75" customHeight="1" x14ac:dyDescent="0.35">
      <c r="A36" s="8" t="s">
        <v>134</v>
      </c>
    </row>
    <row r="37" spans="1:1" s="8" customFormat="1" ht="35.25" customHeight="1" x14ac:dyDescent="0.35">
      <c r="A37" s="8" t="s">
        <v>135</v>
      </c>
    </row>
    <row r="38" spans="1:1" s="8" customFormat="1" ht="61.25" customHeight="1" x14ac:dyDescent="0.35">
      <c r="A38" s="8" t="s">
        <v>136</v>
      </c>
    </row>
    <row r="39" spans="1:1" s="8" customFormat="1" ht="36.65" customHeight="1" x14ac:dyDescent="0.35">
      <c r="A39" s="8" t="s">
        <v>137</v>
      </c>
    </row>
    <row r="40" spans="1:1" s="8" customFormat="1" ht="30" customHeight="1" x14ac:dyDescent="0.35">
      <c r="A40" s="8" t="s">
        <v>29</v>
      </c>
    </row>
    <row r="41" spans="1:1" s="8" customFormat="1" ht="17.399999999999999" customHeight="1" x14ac:dyDescent="0.35">
      <c r="A41" s="8" t="s">
        <v>30</v>
      </c>
    </row>
    <row r="42" spans="1:1" s="8" customFormat="1" ht="35.4" customHeight="1" x14ac:dyDescent="0.35">
      <c r="A42" s="8" t="s">
        <v>31</v>
      </c>
    </row>
    <row r="43" spans="1:1" s="8" customFormat="1" ht="17.25" customHeight="1" x14ac:dyDescent="0.35">
      <c r="A43" s="8" t="s">
        <v>32</v>
      </c>
    </row>
    <row r="44" spans="1:1" s="8" customFormat="1" ht="17.25" customHeight="1" x14ac:dyDescent="0.35">
      <c r="A44" s="8" t="s">
        <v>33</v>
      </c>
    </row>
    <row r="45" spans="1:1" s="8" customFormat="1" ht="17.25" customHeight="1" x14ac:dyDescent="0.35">
      <c r="A45" s="8" t="s">
        <v>34</v>
      </c>
    </row>
    <row r="46" spans="1:1" s="8" customFormat="1" ht="33" customHeight="1" x14ac:dyDescent="0.35">
      <c r="A46" s="8" t="s">
        <v>35</v>
      </c>
    </row>
    <row r="47" spans="1:1" s="8" customFormat="1" ht="45" customHeight="1" x14ac:dyDescent="0.35">
      <c r="A47" s="8" t="s">
        <v>36</v>
      </c>
    </row>
    <row r="48" spans="1:1" s="8" customFormat="1" x14ac:dyDescent="0.35">
      <c r="A48" s="8" t="s">
        <v>37</v>
      </c>
    </row>
    <row r="49" spans="1:5" s="8" customFormat="1" ht="42.65" customHeight="1" x14ac:dyDescent="0.3">
      <c r="A49" s="11" t="s">
        <v>38</v>
      </c>
    </row>
    <row r="50" spans="1:5" s="8" customFormat="1" ht="18.649999999999999" customHeight="1" x14ac:dyDescent="0.35">
      <c r="A50" s="8" t="s">
        <v>153</v>
      </c>
    </row>
    <row r="51" spans="1:5" s="8" customFormat="1" ht="16.25" customHeight="1" x14ac:dyDescent="0.35">
      <c r="A51" s="8" t="s">
        <v>39</v>
      </c>
    </row>
    <row r="52" spans="1:5" s="8" customFormat="1" ht="16.25" customHeight="1" x14ac:dyDescent="0.35">
      <c r="A52" s="8" t="s">
        <v>40</v>
      </c>
    </row>
    <row r="53" spans="1:5" s="8" customFormat="1" ht="16.25" customHeight="1" x14ac:dyDescent="0.35">
      <c r="A53" s="8" t="s">
        <v>41</v>
      </c>
    </row>
    <row r="54" spans="1:5" s="8" customFormat="1" ht="16.25" customHeight="1" x14ac:dyDescent="0.35">
      <c r="A54" s="8" t="s">
        <v>201</v>
      </c>
    </row>
    <row r="55" spans="1:5" s="8" customFormat="1" ht="21.65" customHeight="1" x14ac:dyDescent="0.3">
      <c r="A55" s="11" t="s">
        <v>42</v>
      </c>
    </row>
    <row r="56" spans="1:5" s="8" customFormat="1" ht="18.75" customHeight="1" x14ac:dyDescent="0.35">
      <c r="A56" s="8" t="s">
        <v>43</v>
      </c>
    </row>
    <row r="57" spans="1:5" s="8" customFormat="1" ht="18.75" customHeight="1" x14ac:dyDescent="0.35">
      <c r="A57" s="8" t="s">
        <v>167</v>
      </c>
    </row>
    <row r="58" spans="1:5" s="8" customFormat="1" ht="18.75" customHeight="1" x14ac:dyDescent="0.35">
      <c r="A58" s="8" t="s">
        <v>44</v>
      </c>
    </row>
    <row r="59" spans="1:5" s="8" customFormat="1" ht="66.75" customHeight="1" x14ac:dyDescent="0.35">
      <c r="A59" s="8" t="s">
        <v>45</v>
      </c>
    </row>
    <row r="60" spans="1:5" s="8" customFormat="1" ht="36" customHeight="1" x14ac:dyDescent="0.3">
      <c r="A60" s="11" t="s">
        <v>46</v>
      </c>
    </row>
    <row r="61" spans="1:5" s="8" customFormat="1" ht="21.75" customHeight="1" x14ac:dyDescent="0.35">
      <c r="A61" s="8" t="s">
        <v>47</v>
      </c>
    </row>
    <row r="62" spans="1:5" s="8" customFormat="1" ht="51" customHeight="1" x14ac:dyDescent="0.35">
      <c r="A62" s="8" t="s">
        <v>48</v>
      </c>
    </row>
    <row r="63" spans="1:5" s="8" customFormat="1" ht="35.25" customHeight="1" x14ac:dyDescent="0.35">
      <c r="A63" s="8" t="s">
        <v>49</v>
      </c>
      <c r="E63" s="13"/>
    </row>
    <row r="64" spans="1:5" s="8" customFormat="1" ht="38.25" customHeight="1" x14ac:dyDescent="0.35">
      <c r="A64" s="8" t="s">
        <v>50</v>
      </c>
    </row>
    <row r="65" spans="1:1" s="8" customFormat="1" ht="104.25" customHeight="1" x14ac:dyDescent="0.35">
      <c r="A65" s="8" t="s">
        <v>166</v>
      </c>
    </row>
    <row r="66" spans="1:1" s="8" customFormat="1" ht="56.25" customHeight="1" x14ac:dyDescent="0.35">
      <c r="A66" s="8" t="s">
        <v>168</v>
      </c>
    </row>
    <row r="67" spans="1:1" s="8" customFormat="1" ht="32.4" customHeight="1" x14ac:dyDescent="0.35">
      <c r="A67" s="8" t="s">
        <v>165</v>
      </c>
    </row>
    <row r="68" spans="1:1" s="8" customFormat="1" x14ac:dyDescent="0.35"/>
    <row r="69" spans="1:1" s="8" customFormat="1" x14ac:dyDescent="0.35"/>
    <row r="70" spans="1:1" s="8" customFormat="1" x14ac:dyDescent="0.35"/>
    <row r="71" spans="1:1" s="8" customFormat="1"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3" sqref="A1:XFD1048576"/>
    </sheetView>
  </sheetViews>
  <sheetFormatPr defaultRowHeight="14.5" x14ac:dyDescent="0.35"/>
  <cols>
    <col min="1" max="1" width="33.453125" customWidth="1"/>
    <col min="2" max="2" width="34.453125" bestFit="1" customWidth="1"/>
    <col min="3" max="3" width="31.90625" bestFit="1" customWidth="1"/>
    <col min="4" max="5" width="10.6328125" customWidth="1"/>
  </cols>
  <sheetData>
    <row r="1" spans="1:5" ht="18" x14ac:dyDescent="0.35">
      <c r="A1" s="176" t="s">
        <v>54</v>
      </c>
      <c r="B1" s="176"/>
      <c r="C1" s="176"/>
      <c r="D1" s="176"/>
      <c r="E1" s="176"/>
    </row>
    <row r="2" spans="1:5" ht="18" x14ac:dyDescent="0.35">
      <c r="A2" s="176" t="s">
        <v>95</v>
      </c>
      <c r="B2" s="176"/>
      <c r="C2" s="176"/>
      <c r="D2" s="176"/>
      <c r="E2" s="176"/>
    </row>
    <row r="3" spans="1:5" ht="172.25" customHeight="1" x14ac:dyDescent="0.35">
      <c r="A3" s="185" t="s">
        <v>96</v>
      </c>
      <c r="B3" s="186"/>
      <c r="C3" s="186"/>
      <c r="D3" s="186"/>
      <c r="E3" s="187"/>
    </row>
    <row r="4" spans="1:5" ht="80.400000000000006" customHeight="1" x14ac:dyDescent="0.35">
      <c r="A4" s="181" t="s">
        <v>97</v>
      </c>
      <c r="B4" s="179" t="s">
        <v>169</v>
      </c>
      <c r="C4" s="177" t="s">
        <v>98</v>
      </c>
      <c r="D4" s="183" t="s">
        <v>99</v>
      </c>
      <c r="E4" s="184"/>
    </row>
    <row r="5" spans="1:5" x14ac:dyDescent="0.35">
      <c r="A5" s="182"/>
      <c r="B5" s="180"/>
      <c r="C5" s="178"/>
      <c r="D5" s="53" t="s">
        <v>62</v>
      </c>
      <c r="E5" s="53" t="s">
        <v>63</v>
      </c>
    </row>
    <row r="6" spans="1:5" x14ac:dyDescent="0.35">
      <c r="A6" s="157"/>
      <c r="B6" s="156"/>
      <c r="C6" s="155"/>
      <c r="D6" s="53"/>
      <c r="E6" s="53"/>
    </row>
    <row r="7" spans="1:5" s="158" customFormat="1" x14ac:dyDescent="0.35">
      <c r="A7" s="133" t="s">
        <v>391</v>
      </c>
      <c r="B7" s="133">
        <v>0</v>
      </c>
      <c r="C7" s="134"/>
      <c r="D7" s="133"/>
      <c r="E7" s="159" t="s">
        <v>250</v>
      </c>
    </row>
    <row r="8" spans="1:5" x14ac:dyDescent="0.35">
      <c r="A8" s="57"/>
      <c r="B8" s="54"/>
      <c r="C8" s="60"/>
      <c r="D8" s="54"/>
      <c r="E8" s="55"/>
    </row>
    <row r="9" spans="1:5" x14ac:dyDescent="0.35">
      <c r="A9" s="132"/>
      <c r="B9" s="133"/>
      <c r="C9" s="134"/>
      <c r="D9" s="133"/>
      <c r="E9" s="135"/>
    </row>
    <row r="10" spans="1:5" x14ac:dyDescent="0.35">
      <c r="A10" s="56"/>
      <c r="B10" s="59"/>
      <c r="C10" s="59"/>
      <c r="D10" s="56"/>
      <c r="E10" s="55"/>
    </row>
    <row r="11" spans="1:5" x14ac:dyDescent="0.35">
      <c r="A11" s="136"/>
      <c r="B11" s="137"/>
      <c r="C11" s="137"/>
      <c r="D11" s="136"/>
      <c r="E11" s="135"/>
    </row>
    <row r="12" spans="1:5" x14ac:dyDescent="0.35">
      <c r="A12" s="56"/>
      <c r="B12" s="59"/>
      <c r="C12" s="59"/>
      <c r="D12" s="56"/>
      <c r="E12" s="55"/>
    </row>
    <row r="13" spans="1:5" x14ac:dyDescent="0.35">
      <c r="A13" s="136"/>
      <c r="B13" s="137"/>
      <c r="C13" s="137"/>
      <c r="D13" s="136"/>
      <c r="E13" s="135"/>
    </row>
    <row r="14" spans="1:5" x14ac:dyDescent="0.35">
      <c r="A14" s="56"/>
      <c r="B14" s="59"/>
      <c r="C14" s="59"/>
      <c r="D14" s="52"/>
      <c r="E14" s="58"/>
    </row>
    <row r="15" spans="1:5" x14ac:dyDescent="0.35">
      <c r="A15" s="136"/>
      <c r="B15" s="137"/>
      <c r="C15" s="137"/>
      <c r="D15" s="136"/>
      <c r="E15" s="135"/>
    </row>
    <row r="16" spans="1:5" x14ac:dyDescent="0.35">
      <c r="A16" s="55"/>
      <c r="B16" s="55"/>
      <c r="C16" s="55"/>
      <c r="D16" s="55"/>
      <c r="E16" s="55"/>
    </row>
    <row r="17" spans="1:5" x14ac:dyDescent="0.35">
      <c r="A17" s="136"/>
      <c r="B17" s="137"/>
      <c r="C17" s="137"/>
      <c r="D17" s="136"/>
      <c r="E17" s="135"/>
    </row>
    <row r="18" spans="1:5" x14ac:dyDescent="0.35">
      <c r="A18" s="55"/>
      <c r="B18" s="55"/>
      <c r="C18" s="55"/>
      <c r="D18" s="55"/>
      <c r="E18" s="55"/>
    </row>
  </sheetData>
  <mergeCells count="7">
    <mergeCell ref="A2:E2"/>
    <mergeCell ref="A1:E1"/>
    <mergeCell ref="C4:C5"/>
    <mergeCell ref="B4:B5"/>
    <mergeCell ref="A4:A5"/>
    <mergeCell ref="D4:E4"/>
    <mergeCell ref="A3:E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3" workbookViewId="0">
      <selection activeCell="A8" sqref="A8:J8"/>
    </sheetView>
  </sheetViews>
  <sheetFormatPr defaultRowHeight="14.5" x14ac:dyDescent="0.35"/>
  <cols>
    <col min="9" max="9" width="9.08984375" customWidth="1"/>
    <col min="10" max="10" width="8" customWidth="1"/>
  </cols>
  <sheetData>
    <row r="1" spans="1:10" x14ac:dyDescent="0.35">
      <c r="A1" s="188" t="s">
        <v>122</v>
      </c>
      <c r="B1" s="189"/>
      <c r="C1" s="189"/>
      <c r="D1" s="189"/>
      <c r="E1" s="189"/>
      <c r="F1" s="189"/>
      <c r="G1" s="189"/>
      <c r="H1" s="189"/>
      <c r="I1" s="189"/>
      <c r="J1" s="189"/>
    </row>
    <row r="2" spans="1:10" x14ac:dyDescent="0.35">
      <c r="A2" s="189"/>
      <c r="B2" s="189"/>
      <c r="C2" s="189"/>
      <c r="D2" s="189"/>
      <c r="E2" s="189"/>
      <c r="F2" s="189"/>
      <c r="G2" s="189"/>
      <c r="H2" s="189"/>
      <c r="I2" s="189"/>
      <c r="J2" s="189"/>
    </row>
    <row r="3" spans="1:10" x14ac:dyDescent="0.35">
      <c r="A3" s="194" t="s">
        <v>182</v>
      </c>
      <c r="B3" s="194"/>
      <c r="C3" s="194"/>
      <c r="D3" s="194"/>
      <c r="E3" s="194"/>
      <c r="F3" s="194"/>
      <c r="G3" s="194"/>
      <c r="H3" s="194"/>
      <c r="I3" s="194"/>
      <c r="J3" s="194"/>
    </row>
    <row r="4" spans="1:10" s="73" customFormat="1" ht="15.5" x14ac:dyDescent="0.3">
      <c r="A4" s="190" t="s">
        <v>174</v>
      </c>
      <c r="B4" s="190"/>
      <c r="C4" s="190"/>
      <c r="D4" s="190"/>
      <c r="E4" s="190"/>
      <c r="F4" s="190"/>
      <c r="G4" s="190"/>
      <c r="H4" s="190"/>
      <c r="I4" s="190"/>
      <c r="J4" s="190"/>
    </row>
    <row r="5" spans="1:10" x14ac:dyDescent="0.35">
      <c r="A5" s="193" t="s">
        <v>177</v>
      </c>
      <c r="B5" s="195"/>
      <c r="C5" s="195"/>
      <c r="D5" s="195"/>
      <c r="E5" s="195"/>
      <c r="F5" s="195"/>
      <c r="G5" s="195"/>
      <c r="H5" s="195"/>
      <c r="I5" s="195"/>
      <c r="J5" s="195"/>
    </row>
    <row r="6" spans="1:10" ht="17.399999999999999" customHeight="1" x14ac:dyDescent="0.35">
      <c r="A6" s="195"/>
      <c r="B6" s="195"/>
      <c r="C6" s="195"/>
      <c r="D6" s="195"/>
      <c r="E6" s="195"/>
      <c r="F6" s="195"/>
      <c r="G6" s="195"/>
      <c r="H6" s="195"/>
      <c r="I6" s="195"/>
      <c r="J6" s="195"/>
    </row>
    <row r="7" spans="1:10" x14ac:dyDescent="0.35">
      <c r="A7" s="61"/>
    </row>
    <row r="8" spans="1:10" ht="15.5" x14ac:dyDescent="0.35">
      <c r="A8" s="190" t="s">
        <v>170</v>
      </c>
      <c r="B8" s="190"/>
      <c r="C8" s="190"/>
      <c r="D8" s="190"/>
      <c r="E8" s="190"/>
      <c r="F8" s="190"/>
      <c r="G8" s="190"/>
      <c r="H8" s="190"/>
      <c r="I8" s="190"/>
      <c r="J8" s="190"/>
    </row>
    <row r="9" spans="1:10" ht="51" customHeight="1" x14ac:dyDescent="0.35">
      <c r="A9" s="193" t="s">
        <v>100</v>
      </c>
      <c r="B9" s="193"/>
      <c r="C9" s="193"/>
      <c r="D9" s="193"/>
      <c r="E9" s="193"/>
      <c r="F9" s="193"/>
      <c r="G9" s="193"/>
      <c r="H9" s="193"/>
      <c r="I9" s="193"/>
      <c r="J9" s="193"/>
    </row>
    <row r="10" spans="1:10" x14ac:dyDescent="0.35">
      <c r="A10" s="62"/>
      <c r="B10" s="62"/>
      <c r="C10" s="62"/>
      <c r="D10" s="62"/>
      <c r="E10" s="62"/>
      <c r="F10" s="62"/>
      <c r="G10" s="62"/>
      <c r="H10" s="62"/>
      <c r="I10" s="62"/>
      <c r="J10" s="62"/>
    </row>
    <row r="11" spans="1:10" ht="15.5" x14ac:dyDescent="0.35">
      <c r="A11" s="190" t="s">
        <v>171</v>
      </c>
      <c r="B11" s="190"/>
      <c r="C11" s="190"/>
      <c r="D11" s="190"/>
      <c r="E11" s="190"/>
      <c r="F11" s="190"/>
      <c r="G11" s="190"/>
      <c r="H11" s="190"/>
      <c r="I11" s="190"/>
      <c r="J11" s="190"/>
    </row>
    <row r="12" spans="1:10" ht="15.5" x14ac:dyDescent="0.35">
      <c r="A12" s="192" t="s">
        <v>101</v>
      </c>
      <c r="B12" s="192"/>
      <c r="C12" s="192"/>
      <c r="D12" s="192"/>
      <c r="E12" s="192"/>
      <c r="F12" s="192"/>
      <c r="G12" s="192"/>
      <c r="H12" s="192"/>
      <c r="I12" s="192"/>
      <c r="J12" s="192"/>
    </row>
    <row r="13" spans="1:10" x14ac:dyDescent="0.35">
      <c r="A13" s="61"/>
    </row>
    <row r="14" spans="1:10" ht="15.5" x14ac:dyDescent="0.35">
      <c r="A14" s="190" t="s">
        <v>172</v>
      </c>
      <c r="B14" s="190"/>
      <c r="C14" s="190"/>
      <c r="D14" s="190"/>
      <c r="E14" s="190"/>
      <c r="F14" s="190"/>
      <c r="G14" s="190"/>
      <c r="H14" s="190"/>
      <c r="I14" s="190"/>
      <c r="J14" s="190"/>
    </row>
    <row r="15" spans="1:10" x14ac:dyDescent="0.35">
      <c r="A15" s="193" t="s">
        <v>175</v>
      </c>
      <c r="B15" s="195"/>
      <c r="C15" s="195"/>
      <c r="D15" s="195"/>
      <c r="E15" s="195"/>
      <c r="F15" s="195"/>
      <c r="G15" s="195"/>
      <c r="H15" s="195"/>
      <c r="I15" s="195"/>
      <c r="J15" s="195"/>
    </row>
    <row r="16" spans="1:10" x14ac:dyDescent="0.35">
      <c r="A16" s="195"/>
      <c r="B16" s="195"/>
      <c r="C16" s="195"/>
      <c r="D16" s="195"/>
      <c r="E16" s="195"/>
      <c r="F16" s="195"/>
      <c r="G16" s="195"/>
      <c r="H16" s="195"/>
      <c r="I16" s="195"/>
      <c r="J16" s="195"/>
    </row>
    <row r="17" spans="1:10" ht="36" customHeight="1" x14ac:dyDescent="0.35">
      <c r="A17" s="195"/>
      <c r="B17" s="195"/>
      <c r="C17" s="195"/>
      <c r="D17" s="195"/>
      <c r="E17" s="195"/>
      <c r="F17" s="195"/>
      <c r="G17" s="195"/>
      <c r="H17" s="195"/>
      <c r="I17" s="195"/>
      <c r="J17" s="195"/>
    </row>
    <row r="18" spans="1:10" ht="8" customHeight="1" x14ac:dyDescent="0.35">
      <c r="A18" s="195"/>
      <c r="B18" s="195"/>
      <c r="C18" s="195"/>
      <c r="D18" s="195"/>
      <c r="E18" s="195"/>
      <c r="F18" s="195"/>
      <c r="G18" s="195"/>
      <c r="H18" s="195"/>
      <c r="I18" s="195"/>
      <c r="J18" s="195"/>
    </row>
    <row r="19" spans="1:10" x14ac:dyDescent="0.35">
      <c r="A19" s="61"/>
    </row>
    <row r="20" spans="1:10" ht="15.5" x14ac:dyDescent="0.35">
      <c r="A20" s="190" t="s">
        <v>176</v>
      </c>
      <c r="B20" s="190"/>
      <c r="C20" s="190"/>
      <c r="D20" s="190"/>
      <c r="E20" s="190"/>
      <c r="F20" s="190"/>
      <c r="G20" s="190"/>
      <c r="H20" s="190"/>
      <c r="I20" s="190"/>
      <c r="J20" s="190"/>
    </row>
    <row r="21" spans="1:10" x14ac:dyDescent="0.35">
      <c r="A21" s="196" t="s">
        <v>102</v>
      </c>
      <c r="B21" s="197"/>
      <c r="C21" s="197"/>
      <c r="D21" s="197"/>
      <c r="E21" s="197"/>
      <c r="F21" s="197"/>
      <c r="G21" s="197"/>
      <c r="H21" s="197"/>
      <c r="I21" s="197"/>
      <c r="J21" s="197"/>
    </row>
    <row r="22" spans="1:10" x14ac:dyDescent="0.35">
      <c r="A22" s="197"/>
      <c r="B22" s="197"/>
      <c r="C22" s="197"/>
      <c r="D22" s="197"/>
      <c r="E22" s="197"/>
      <c r="F22" s="197"/>
      <c r="G22" s="197"/>
      <c r="H22" s="197"/>
      <c r="I22" s="197"/>
      <c r="J22" s="197"/>
    </row>
    <row r="24" spans="1:10" ht="15.5" x14ac:dyDescent="0.35">
      <c r="A24" s="191" t="s">
        <v>173</v>
      </c>
      <c r="B24" s="191"/>
      <c r="C24" s="191"/>
      <c r="D24" s="191"/>
      <c r="E24" s="191"/>
      <c r="F24" s="191"/>
      <c r="G24" s="191"/>
      <c r="H24" s="191"/>
      <c r="I24" s="191"/>
      <c r="J24" s="191"/>
    </row>
  </sheetData>
  <mergeCells count="13">
    <mergeCell ref="A24:J24"/>
    <mergeCell ref="A12:J12"/>
    <mergeCell ref="A9:J9"/>
    <mergeCell ref="A3:J3"/>
    <mergeCell ref="A5:J6"/>
    <mergeCell ref="A15:J18"/>
    <mergeCell ref="A21:J22"/>
    <mergeCell ref="A20:J20"/>
    <mergeCell ref="A1:J2"/>
    <mergeCell ref="A4:J4"/>
    <mergeCell ref="A8:J8"/>
    <mergeCell ref="A11:J11"/>
    <mergeCell ref="A14:J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topLeftCell="A118" workbookViewId="0">
      <selection activeCell="A55" sqref="A55"/>
    </sheetView>
  </sheetViews>
  <sheetFormatPr defaultRowHeight="14.5" x14ac:dyDescent="0.35"/>
  <cols>
    <col min="1" max="1" width="8.90625" customWidth="1"/>
    <col min="9" max="9" width="8" customWidth="1"/>
  </cols>
  <sheetData>
    <row r="1" spans="1:17" x14ac:dyDescent="0.35">
      <c r="A1" s="188" t="s">
        <v>123</v>
      </c>
      <c r="B1" s="198"/>
      <c r="C1" s="198"/>
      <c r="D1" s="198"/>
      <c r="E1" s="198"/>
      <c r="F1" s="198"/>
      <c r="G1" s="198"/>
      <c r="H1" s="198"/>
      <c r="I1" s="198"/>
      <c r="J1" s="198"/>
    </row>
    <row r="2" spans="1:17" x14ac:dyDescent="0.35">
      <c r="A2" s="198"/>
      <c r="B2" s="198"/>
      <c r="C2" s="198"/>
      <c r="D2" s="198"/>
      <c r="E2" s="198"/>
      <c r="F2" s="198"/>
      <c r="G2" s="198"/>
      <c r="H2" s="198"/>
      <c r="I2" s="198"/>
      <c r="J2" s="198"/>
    </row>
    <row r="4" spans="1:17" ht="15.75" customHeight="1" x14ac:dyDescent="0.35">
      <c r="A4" s="200" t="s">
        <v>124</v>
      </c>
      <c r="B4" s="200"/>
      <c r="C4" s="200"/>
      <c r="D4" s="200"/>
      <c r="E4" s="200"/>
      <c r="F4" s="200"/>
      <c r="G4" s="200"/>
      <c r="H4" s="200"/>
      <c r="I4" s="200"/>
      <c r="J4" s="200"/>
      <c r="K4" s="75"/>
      <c r="L4" s="75"/>
      <c r="M4" s="75"/>
      <c r="N4" s="75"/>
      <c r="O4" s="75"/>
      <c r="P4" s="75"/>
      <c r="Q4" s="75"/>
    </row>
    <row r="5" spans="1:17" ht="15.75" customHeight="1" x14ac:dyDescent="0.35">
      <c r="A5" s="200"/>
      <c r="B5" s="200"/>
      <c r="C5" s="200"/>
      <c r="D5" s="200"/>
      <c r="E5" s="200"/>
      <c r="F5" s="200"/>
      <c r="G5" s="200"/>
      <c r="H5" s="200"/>
      <c r="I5" s="200"/>
      <c r="J5" s="200"/>
      <c r="K5" s="75"/>
      <c r="L5" s="75"/>
      <c r="M5" s="75"/>
      <c r="N5" s="75"/>
      <c r="O5" s="75"/>
      <c r="P5" s="75"/>
      <c r="Q5" s="75"/>
    </row>
    <row r="6" spans="1:17" ht="15" customHeight="1" x14ac:dyDescent="0.35">
      <c r="A6" s="200"/>
      <c r="B6" s="200"/>
      <c r="C6" s="200"/>
      <c r="D6" s="200"/>
      <c r="E6" s="200"/>
      <c r="F6" s="200"/>
      <c r="G6" s="200"/>
      <c r="H6" s="200"/>
      <c r="I6" s="200"/>
      <c r="J6" s="200"/>
    </row>
    <row r="7" spans="1:17" ht="15.75" customHeight="1" x14ac:dyDescent="0.35">
      <c r="A7" s="200"/>
      <c r="B7" s="200"/>
      <c r="C7" s="200"/>
      <c r="D7" s="200"/>
      <c r="E7" s="200"/>
      <c r="F7" s="200"/>
      <c r="G7" s="200"/>
      <c r="H7" s="200"/>
      <c r="I7" s="200"/>
      <c r="J7" s="200"/>
    </row>
    <row r="8" spans="1:17" x14ac:dyDescent="0.35">
      <c r="A8" s="200"/>
      <c r="B8" s="200"/>
      <c r="C8" s="200"/>
      <c r="D8" s="200"/>
      <c r="E8" s="200"/>
      <c r="F8" s="200"/>
      <c r="G8" s="200"/>
      <c r="H8" s="200"/>
      <c r="I8" s="200"/>
      <c r="J8" s="200"/>
    </row>
    <row r="9" spans="1:17" ht="15.75" customHeight="1" x14ac:dyDescent="0.35">
      <c r="A9" s="201" t="s">
        <v>223</v>
      </c>
      <c r="B9" s="202"/>
      <c r="C9" s="202"/>
      <c r="D9" s="202"/>
      <c r="E9" s="202"/>
      <c r="F9" s="202"/>
      <c r="G9" s="202"/>
      <c r="H9" s="202"/>
      <c r="I9" s="202"/>
      <c r="J9" s="202"/>
    </row>
    <row r="11" spans="1:17" ht="18" customHeight="1" x14ac:dyDescent="0.35">
      <c r="A11" s="34" t="s">
        <v>287</v>
      </c>
      <c r="B11" s="34"/>
      <c r="C11" s="34"/>
      <c r="D11" s="34"/>
      <c r="E11" s="34"/>
      <c r="F11" s="34"/>
      <c r="G11" s="34"/>
      <c r="H11" s="34"/>
      <c r="I11" s="34"/>
      <c r="J11" s="34"/>
    </row>
    <row r="12" spans="1:17" ht="18" customHeight="1" x14ac:dyDescent="0.35">
      <c r="A12" s="35" t="s">
        <v>253</v>
      </c>
      <c r="B12" s="35"/>
      <c r="C12" s="35"/>
      <c r="D12" s="35"/>
      <c r="E12" s="35"/>
      <c r="F12" s="35"/>
      <c r="G12" s="35"/>
      <c r="H12" s="35"/>
      <c r="I12" s="35"/>
      <c r="J12" s="35"/>
    </row>
    <row r="13" spans="1:17" ht="18" customHeight="1" x14ac:dyDescent="0.35">
      <c r="A13" s="35" t="s">
        <v>254</v>
      </c>
      <c r="B13" s="35"/>
      <c r="C13" s="35"/>
      <c r="D13" s="35"/>
      <c r="E13" s="35"/>
      <c r="F13" s="35"/>
      <c r="G13" s="35"/>
      <c r="H13" s="35"/>
      <c r="I13" s="35"/>
      <c r="J13" s="35"/>
    </row>
    <row r="14" spans="1:17" ht="18" customHeight="1" x14ac:dyDescent="0.35">
      <c r="A14" s="35" t="s">
        <v>255</v>
      </c>
      <c r="B14" s="35"/>
      <c r="C14" s="35"/>
      <c r="D14" s="35"/>
      <c r="E14" s="35"/>
      <c r="F14" s="35"/>
      <c r="G14" s="35"/>
      <c r="H14" s="35"/>
      <c r="I14" s="35"/>
      <c r="J14" s="35"/>
    </row>
    <row r="15" spans="1:17" ht="18" customHeight="1" x14ac:dyDescent="0.35">
      <c r="A15" s="35" t="s">
        <v>256</v>
      </c>
      <c r="B15" s="35"/>
      <c r="C15" s="35"/>
      <c r="D15" s="35"/>
      <c r="E15" s="35"/>
      <c r="F15" s="35"/>
      <c r="G15" s="35"/>
      <c r="H15" s="35"/>
      <c r="I15" s="35"/>
      <c r="J15" s="35"/>
    </row>
    <row r="16" spans="1:17" ht="18" customHeight="1" x14ac:dyDescent="0.35">
      <c r="A16" s="35" t="s">
        <v>284</v>
      </c>
      <c r="B16" s="35"/>
      <c r="C16" s="35"/>
      <c r="D16" s="35"/>
      <c r="E16" s="35"/>
      <c r="F16" s="35"/>
      <c r="G16" s="35"/>
      <c r="H16" s="35"/>
      <c r="I16" s="35"/>
      <c r="J16" s="35"/>
    </row>
    <row r="17" spans="1:10" ht="18" customHeight="1" x14ac:dyDescent="0.35">
      <c r="A17" s="34" t="s">
        <v>257</v>
      </c>
      <c r="B17" s="34"/>
      <c r="C17" s="34"/>
      <c r="D17" s="34"/>
      <c r="E17" s="34"/>
      <c r="F17" s="34"/>
      <c r="G17" s="34"/>
      <c r="H17" s="34"/>
      <c r="I17" s="34"/>
      <c r="J17" s="34"/>
    </row>
    <row r="18" spans="1:10" ht="18" customHeight="1" x14ac:dyDescent="0.35">
      <c r="A18" s="34" t="s">
        <v>258</v>
      </c>
      <c r="B18" s="34"/>
      <c r="C18" s="34"/>
      <c r="D18" s="34"/>
      <c r="E18" s="34"/>
      <c r="F18" s="34"/>
      <c r="G18" s="34"/>
      <c r="H18" s="34"/>
      <c r="I18" s="34"/>
      <c r="J18" s="34"/>
    </row>
    <row r="19" spans="1:10" ht="18" customHeight="1" x14ac:dyDescent="0.35">
      <c r="A19" s="34" t="s">
        <v>259</v>
      </c>
      <c r="B19" s="34"/>
      <c r="C19" s="34"/>
      <c r="D19" s="34"/>
      <c r="E19" s="34"/>
      <c r="F19" s="34"/>
      <c r="G19" s="34"/>
      <c r="H19" s="34"/>
      <c r="I19" s="34"/>
      <c r="J19" s="34"/>
    </row>
    <row r="20" spans="1:10" ht="18" customHeight="1" x14ac:dyDescent="0.35">
      <c r="A20" s="34" t="s">
        <v>260</v>
      </c>
      <c r="B20" s="34"/>
      <c r="C20" s="34"/>
      <c r="D20" s="34"/>
      <c r="E20" s="34"/>
      <c r="F20" s="34"/>
      <c r="G20" s="34"/>
      <c r="H20" s="34"/>
      <c r="I20" s="34"/>
      <c r="J20" s="34"/>
    </row>
    <row r="21" spans="1:10" s="75" customFormat="1" ht="18" customHeight="1" x14ac:dyDescent="0.35">
      <c r="A21" s="147" t="s">
        <v>261</v>
      </c>
      <c r="B21" s="147"/>
      <c r="C21" s="147"/>
      <c r="D21" s="147"/>
      <c r="E21" s="147"/>
      <c r="F21" s="147"/>
      <c r="G21" s="147"/>
      <c r="H21" s="147"/>
      <c r="I21" s="147"/>
      <c r="J21" s="147"/>
    </row>
    <row r="22" spans="1:10" s="75" customFormat="1" ht="18" customHeight="1" x14ac:dyDescent="0.35">
      <c r="A22" s="147" t="s">
        <v>262</v>
      </c>
      <c r="B22" s="147"/>
      <c r="C22" s="147"/>
      <c r="D22" s="147"/>
      <c r="E22" s="147"/>
      <c r="F22" s="147"/>
      <c r="G22" s="147"/>
      <c r="H22" s="147"/>
      <c r="I22" s="147"/>
      <c r="J22" s="147"/>
    </row>
    <row r="23" spans="1:10" s="75" customFormat="1" ht="18" customHeight="1" x14ac:dyDescent="0.35">
      <c r="A23" s="147" t="s">
        <v>263</v>
      </c>
      <c r="B23" s="147"/>
      <c r="C23" s="147"/>
      <c r="D23" s="147"/>
      <c r="E23" s="147"/>
      <c r="F23" s="147"/>
      <c r="G23" s="147"/>
      <c r="H23" s="147"/>
      <c r="I23" s="147"/>
      <c r="J23" s="147"/>
    </row>
    <row r="24" spans="1:10" s="75" customFormat="1" ht="18" customHeight="1" x14ac:dyDescent="0.35">
      <c r="A24" s="147" t="s">
        <v>264</v>
      </c>
      <c r="B24" s="147"/>
      <c r="C24" s="147"/>
      <c r="D24" s="147"/>
      <c r="E24" s="147"/>
      <c r="F24" s="147"/>
      <c r="G24" s="147"/>
      <c r="H24" s="147"/>
      <c r="I24" s="147"/>
      <c r="J24" s="147"/>
    </row>
    <row r="25" spans="1:10" s="75" customFormat="1" ht="18" customHeight="1" x14ac:dyDescent="0.35">
      <c r="A25" s="147" t="s">
        <v>265</v>
      </c>
      <c r="B25" s="147"/>
      <c r="C25" s="147"/>
      <c r="D25" s="147"/>
      <c r="E25" s="147"/>
      <c r="F25" s="147"/>
      <c r="G25" s="147"/>
      <c r="H25" s="147"/>
      <c r="I25" s="147"/>
      <c r="J25" s="147"/>
    </row>
    <row r="26" spans="1:10" s="75" customFormat="1" ht="18" customHeight="1" x14ac:dyDescent="0.35">
      <c r="A26" s="147" t="s">
        <v>285</v>
      </c>
      <c r="B26" s="147"/>
      <c r="C26" s="147"/>
      <c r="D26" s="147"/>
      <c r="E26" s="147"/>
      <c r="F26" s="147"/>
      <c r="G26" s="147"/>
      <c r="H26" s="147"/>
      <c r="I26" s="147"/>
      <c r="J26" s="147"/>
    </row>
    <row r="27" spans="1:10" s="75" customFormat="1" ht="18" customHeight="1" x14ac:dyDescent="0.35">
      <c r="A27" s="147" t="s">
        <v>266</v>
      </c>
      <c r="B27" s="147"/>
      <c r="C27" s="147"/>
      <c r="D27" s="147"/>
      <c r="E27" s="147"/>
      <c r="F27" s="147"/>
      <c r="G27" s="147"/>
      <c r="H27" s="147"/>
      <c r="I27" s="147"/>
      <c r="J27" s="147"/>
    </row>
    <row r="28" spans="1:10" s="75" customFormat="1" ht="18" customHeight="1" x14ac:dyDescent="0.35">
      <c r="A28" s="147" t="s">
        <v>267</v>
      </c>
      <c r="B28" s="147"/>
      <c r="C28" s="147"/>
      <c r="D28" s="147"/>
      <c r="E28" s="147"/>
      <c r="F28" s="147"/>
      <c r="G28" s="147"/>
      <c r="H28" s="147"/>
      <c r="I28" s="147"/>
      <c r="J28" s="147"/>
    </row>
    <row r="29" spans="1:10" s="75" customFormat="1" ht="18" customHeight="1" x14ac:dyDescent="0.35">
      <c r="A29" s="147" t="s">
        <v>268</v>
      </c>
      <c r="B29" s="147"/>
      <c r="C29" s="147"/>
      <c r="D29" s="147"/>
      <c r="E29" s="147"/>
      <c r="F29" s="147"/>
      <c r="G29" s="147"/>
      <c r="H29" s="147"/>
      <c r="I29" s="147"/>
      <c r="J29" s="147"/>
    </row>
    <row r="30" spans="1:10" s="75" customFormat="1" ht="18" customHeight="1" x14ac:dyDescent="0.35">
      <c r="A30" s="147" t="s">
        <v>269</v>
      </c>
      <c r="B30" s="147"/>
      <c r="C30" s="147"/>
      <c r="D30" s="147"/>
      <c r="E30" s="147"/>
      <c r="F30" s="147"/>
      <c r="G30" s="147"/>
      <c r="H30" s="147"/>
      <c r="I30" s="147"/>
      <c r="J30" s="147"/>
    </row>
    <row r="31" spans="1:10" s="75" customFormat="1" ht="18" customHeight="1" x14ac:dyDescent="0.35">
      <c r="A31" s="147" t="s">
        <v>286</v>
      </c>
      <c r="B31" s="147"/>
      <c r="C31" s="147"/>
      <c r="D31" s="147"/>
      <c r="E31" s="147"/>
      <c r="F31" s="147"/>
      <c r="G31" s="147"/>
      <c r="H31" s="147"/>
      <c r="I31" s="147"/>
      <c r="J31" s="147"/>
    </row>
    <row r="32" spans="1:10" s="75" customFormat="1" ht="18" customHeight="1" x14ac:dyDescent="0.35">
      <c r="A32" s="147" t="s">
        <v>270</v>
      </c>
      <c r="B32" s="147"/>
      <c r="C32" s="147"/>
      <c r="D32" s="147"/>
      <c r="E32" s="147"/>
      <c r="F32" s="147"/>
      <c r="G32" s="147"/>
      <c r="H32" s="147"/>
      <c r="I32" s="147"/>
      <c r="J32" s="147"/>
    </row>
    <row r="33" spans="1:10" s="75" customFormat="1" ht="18" customHeight="1" x14ac:dyDescent="0.35">
      <c r="A33" s="147" t="s">
        <v>271</v>
      </c>
      <c r="B33" s="147"/>
      <c r="C33" s="147"/>
      <c r="D33" s="147"/>
      <c r="E33" s="147"/>
      <c r="F33" s="147"/>
      <c r="G33" s="147"/>
      <c r="H33" s="147"/>
      <c r="I33" s="147"/>
      <c r="J33" s="147"/>
    </row>
    <row r="34" spans="1:10" s="75" customFormat="1" ht="18" customHeight="1" x14ac:dyDescent="0.35">
      <c r="A34" s="147" t="s">
        <v>272</v>
      </c>
      <c r="B34" s="147"/>
      <c r="C34" s="147"/>
      <c r="D34" s="147"/>
      <c r="E34" s="147"/>
      <c r="F34" s="147"/>
      <c r="G34" s="147"/>
      <c r="H34" s="147"/>
      <c r="I34" s="147"/>
      <c r="J34" s="147"/>
    </row>
    <row r="35" spans="1:10" s="75" customFormat="1" ht="18" customHeight="1" x14ac:dyDescent="0.35">
      <c r="A35" s="147" t="s">
        <v>273</v>
      </c>
      <c r="B35" s="147"/>
      <c r="C35" s="147"/>
      <c r="D35" s="147"/>
      <c r="E35" s="147"/>
      <c r="F35" s="147"/>
      <c r="G35" s="147"/>
      <c r="H35" s="147"/>
      <c r="I35" s="147"/>
      <c r="J35" s="147"/>
    </row>
    <row r="36" spans="1:10" s="75" customFormat="1" ht="18" customHeight="1" x14ac:dyDescent="0.35">
      <c r="A36" s="147" t="s">
        <v>274</v>
      </c>
      <c r="B36" s="147"/>
      <c r="C36" s="147"/>
      <c r="D36" s="147"/>
      <c r="E36" s="147"/>
      <c r="F36" s="147"/>
      <c r="G36" s="147"/>
      <c r="H36" s="147"/>
      <c r="I36" s="147"/>
      <c r="J36" s="147"/>
    </row>
    <row r="37" spans="1:10" s="75" customFormat="1" ht="18" customHeight="1" x14ac:dyDescent="0.35">
      <c r="A37" s="147" t="s">
        <v>275</v>
      </c>
      <c r="B37" s="147"/>
      <c r="C37" s="147"/>
      <c r="D37" s="147"/>
      <c r="E37" s="147"/>
      <c r="F37" s="147"/>
      <c r="G37" s="147"/>
      <c r="H37" s="147"/>
      <c r="I37" s="147"/>
      <c r="J37" s="147"/>
    </row>
    <row r="38" spans="1:10" x14ac:dyDescent="0.35">
      <c r="A38" s="33"/>
      <c r="B38" s="33"/>
      <c r="C38" s="33"/>
      <c r="D38" s="33"/>
      <c r="E38" s="33"/>
      <c r="F38" s="33"/>
      <c r="G38" s="33"/>
      <c r="H38" s="33"/>
      <c r="I38" s="33"/>
      <c r="J38" s="33"/>
    </row>
    <row r="40" spans="1:10" ht="15.5" x14ac:dyDescent="0.35">
      <c r="A40" s="74" t="s">
        <v>160</v>
      </c>
      <c r="B40" s="98"/>
      <c r="C40" s="98"/>
      <c r="D40" s="98"/>
      <c r="E40" s="98"/>
      <c r="F40" s="98"/>
      <c r="G40" s="98"/>
      <c r="H40" s="98"/>
      <c r="I40" s="73"/>
      <c r="J40" s="73"/>
    </row>
    <row r="42" spans="1:10" ht="18" customHeight="1" x14ac:dyDescent="0.35">
      <c r="A42" s="31" t="s">
        <v>330</v>
      </c>
      <c r="B42" s="31"/>
      <c r="C42" s="31"/>
      <c r="D42" s="31"/>
      <c r="E42" s="31"/>
      <c r="F42" s="31"/>
      <c r="G42" s="31"/>
      <c r="H42" s="31"/>
      <c r="I42" s="31"/>
      <c r="J42" s="31"/>
    </row>
    <row r="43" spans="1:10" ht="18" customHeight="1" x14ac:dyDescent="0.35">
      <c r="A43" s="31" t="s">
        <v>331</v>
      </c>
      <c r="B43" s="31"/>
      <c r="C43" s="31"/>
      <c r="D43" s="31"/>
      <c r="E43" s="31"/>
      <c r="F43" s="31"/>
      <c r="G43" s="31"/>
      <c r="H43" s="31"/>
      <c r="I43" s="31"/>
      <c r="J43" s="31"/>
    </row>
    <row r="44" spans="1:10" ht="18" customHeight="1" x14ac:dyDescent="0.35">
      <c r="A44" s="31" t="s">
        <v>332</v>
      </c>
      <c r="B44" s="31"/>
      <c r="C44" s="31"/>
      <c r="D44" s="31"/>
      <c r="E44" s="31"/>
      <c r="F44" s="31"/>
      <c r="G44" s="31"/>
      <c r="H44" s="31"/>
      <c r="I44" s="31"/>
      <c r="J44" s="31"/>
    </row>
    <row r="45" spans="1:10" ht="18" customHeight="1" x14ac:dyDescent="0.35">
      <c r="A45" s="31" t="s">
        <v>333</v>
      </c>
      <c r="B45" s="31"/>
      <c r="C45" s="31"/>
      <c r="D45" s="31"/>
      <c r="E45" s="31"/>
      <c r="F45" s="31"/>
      <c r="G45" s="31"/>
      <c r="H45" s="31"/>
      <c r="I45" s="31"/>
      <c r="J45" s="31"/>
    </row>
    <row r="46" spans="1:10" ht="18" customHeight="1" x14ac:dyDescent="0.35">
      <c r="A46" s="31" t="s">
        <v>334</v>
      </c>
      <c r="B46" s="31"/>
      <c r="C46" s="31"/>
      <c r="D46" s="31"/>
      <c r="E46" s="31"/>
      <c r="F46" s="31"/>
      <c r="G46" s="31"/>
      <c r="H46" s="31"/>
      <c r="I46" s="31"/>
      <c r="J46" s="31"/>
    </row>
    <row r="47" spans="1:10" ht="18" customHeight="1" x14ac:dyDescent="0.35">
      <c r="A47" s="31" t="s">
        <v>335</v>
      </c>
      <c r="B47" s="31"/>
      <c r="C47" s="31"/>
      <c r="D47" s="31"/>
      <c r="E47" s="31"/>
      <c r="F47" s="31"/>
      <c r="G47" s="31"/>
      <c r="H47" s="31"/>
      <c r="I47" s="31"/>
      <c r="J47" s="31"/>
    </row>
    <row r="48" spans="1:10" ht="18" customHeight="1" x14ac:dyDescent="0.35">
      <c r="A48" s="31" t="s">
        <v>336</v>
      </c>
      <c r="B48" s="31"/>
      <c r="C48" s="31"/>
      <c r="D48" s="31"/>
      <c r="E48" s="31"/>
      <c r="F48" s="31"/>
      <c r="G48" s="31"/>
      <c r="H48" s="31"/>
      <c r="I48" s="31"/>
      <c r="J48" s="31"/>
    </row>
    <row r="49" spans="1:10" ht="18" customHeight="1" x14ac:dyDescent="0.35">
      <c r="A49" s="31" t="s">
        <v>337</v>
      </c>
      <c r="B49" s="31"/>
      <c r="C49" s="31"/>
      <c r="D49" s="31"/>
      <c r="E49" s="31"/>
      <c r="F49" s="31"/>
      <c r="G49" s="31"/>
      <c r="H49" s="31"/>
      <c r="I49" s="31"/>
      <c r="J49" s="31"/>
    </row>
    <row r="50" spans="1:10" ht="18" customHeight="1" x14ac:dyDescent="0.35">
      <c r="A50" s="31" t="s">
        <v>338</v>
      </c>
      <c r="B50" s="31"/>
      <c r="C50" s="31"/>
      <c r="D50" s="31"/>
      <c r="E50" s="31"/>
      <c r="F50" s="31"/>
      <c r="G50" s="31"/>
      <c r="H50" s="31"/>
      <c r="I50" s="31"/>
      <c r="J50" s="31"/>
    </row>
    <row r="51" spans="1:10" ht="18" customHeight="1" x14ac:dyDescent="0.35">
      <c r="A51" s="31" t="s">
        <v>339</v>
      </c>
      <c r="B51" s="31"/>
      <c r="C51" s="31"/>
      <c r="D51" s="31"/>
      <c r="E51" s="31"/>
      <c r="F51" s="31"/>
      <c r="G51" s="31"/>
      <c r="H51" s="31"/>
      <c r="I51" s="31"/>
      <c r="J51" s="31"/>
    </row>
    <row r="52" spans="1:10" ht="18" customHeight="1" x14ac:dyDescent="0.35">
      <c r="A52" s="31" t="s">
        <v>340</v>
      </c>
      <c r="B52" s="31"/>
      <c r="C52" s="31"/>
      <c r="D52" s="31"/>
      <c r="E52" s="31"/>
      <c r="F52" s="31"/>
      <c r="G52" s="31"/>
      <c r="H52" s="31"/>
      <c r="I52" s="31"/>
      <c r="J52" s="31"/>
    </row>
    <row r="53" spans="1:10" ht="18" customHeight="1" x14ac:dyDescent="0.35">
      <c r="A53" s="31" t="s">
        <v>341</v>
      </c>
      <c r="B53" s="31"/>
      <c r="C53" s="31"/>
      <c r="D53" s="31"/>
      <c r="E53" s="31"/>
      <c r="F53" s="31"/>
      <c r="G53" s="31"/>
      <c r="H53" s="31"/>
      <c r="I53" s="31"/>
      <c r="J53" s="31"/>
    </row>
    <row r="54" spans="1:10" ht="18" customHeight="1" x14ac:dyDescent="0.35">
      <c r="A54" s="31" t="s">
        <v>342</v>
      </c>
      <c r="B54" s="31"/>
      <c r="C54" s="31"/>
      <c r="D54" s="31"/>
      <c r="E54" s="31"/>
      <c r="F54" s="31"/>
      <c r="G54" s="31"/>
      <c r="H54" s="31"/>
      <c r="I54" s="31"/>
      <c r="J54" s="31"/>
    </row>
    <row r="55" spans="1:10" ht="18" customHeight="1" x14ac:dyDescent="0.35">
      <c r="A55" s="31" t="s">
        <v>399</v>
      </c>
      <c r="B55" s="31"/>
      <c r="C55" s="31"/>
      <c r="D55" s="31"/>
      <c r="E55" s="31"/>
      <c r="F55" s="31"/>
      <c r="G55" s="31"/>
      <c r="H55" s="31"/>
      <c r="I55" s="31"/>
      <c r="J55" s="31"/>
    </row>
    <row r="56" spans="1:10" ht="18" customHeight="1" x14ac:dyDescent="0.35">
      <c r="A56" s="31" t="s">
        <v>276</v>
      </c>
      <c r="B56" s="31"/>
      <c r="C56" s="31"/>
      <c r="D56" s="31"/>
      <c r="E56" s="31"/>
      <c r="F56" s="31"/>
      <c r="G56" s="31"/>
      <c r="H56" s="31"/>
      <c r="I56" s="31"/>
      <c r="J56" s="31"/>
    </row>
    <row r="57" spans="1:10" ht="18" customHeight="1" x14ac:dyDescent="0.35">
      <c r="A57" s="31" t="s">
        <v>283</v>
      </c>
      <c r="B57" s="31"/>
      <c r="C57" s="31"/>
      <c r="D57" s="31"/>
      <c r="E57" s="31"/>
      <c r="F57" s="31"/>
      <c r="G57" s="31"/>
      <c r="H57" s="31"/>
      <c r="I57" s="31"/>
      <c r="J57" s="31"/>
    </row>
    <row r="58" spans="1:10" ht="18" customHeight="1" x14ac:dyDescent="0.35">
      <c r="A58" s="31" t="s">
        <v>277</v>
      </c>
      <c r="B58" s="31"/>
      <c r="C58" s="31"/>
      <c r="D58" s="31"/>
      <c r="E58" s="31"/>
      <c r="F58" s="31"/>
      <c r="G58" s="31"/>
      <c r="H58" s="31"/>
      <c r="I58" s="31"/>
      <c r="J58" s="31"/>
    </row>
    <row r="59" spans="1:10" ht="18" customHeight="1" x14ac:dyDescent="0.35">
      <c r="A59" s="31" t="s">
        <v>278</v>
      </c>
      <c r="B59" s="31"/>
      <c r="C59" s="31"/>
      <c r="D59" s="31"/>
      <c r="E59" s="31"/>
      <c r="F59" s="31"/>
      <c r="G59" s="31"/>
      <c r="H59" s="31"/>
      <c r="I59" s="31"/>
      <c r="J59" s="31"/>
    </row>
    <row r="60" spans="1:10" ht="18" customHeight="1" x14ac:dyDescent="0.35">
      <c r="A60" s="31" t="s">
        <v>279</v>
      </c>
      <c r="B60" s="31"/>
      <c r="C60" s="31"/>
      <c r="D60" s="31"/>
      <c r="E60" s="31"/>
      <c r="F60" s="31"/>
      <c r="G60" s="31"/>
      <c r="H60" s="31"/>
      <c r="I60" s="31"/>
      <c r="J60" s="31"/>
    </row>
    <row r="61" spans="1:10" ht="18" customHeight="1" x14ac:dyDescent="0.35">
      <c r="A61" s="31" t="s">
        <v>280</v>
      </c>
      <c r="B61" s="31"/>
      <c r="C61" s="31"/>
      <c r="D61" s="31"/>
      <c r="E61" s="31"/>
      <c r="F61" s="31"/>
      <c r="G61" s="31"/>
      <c r="H61" s="31"/>
      <c r="I61" s="31"/>
      <c r="J61" s="31"/>
    </row>
    <row r="62" spans="1:10" ht="18" customHeight="1" x14ac:dyDescent="0.35">
      <c r="A62" s="31" t="s">
        <v>281</v>
      </c>
      <c r="B62" s="31"/>
      <c r="C62" s="31"/>
      <c r="D62" s="31"/>
      <c r="E62" s="31"/>
      <c r="F62" s="31"/>
      <c r="G62" s="31"/>
      <c r="H62" s="31"/>
      <c r="I62" s="31"/>
      <c r="J62" s="31"/>
    </row>
    <row r="63" spans="1:10" ht="18" customHeight="1" x14ac:dyDescent="0.35">
      <c r="A63" s="31" t="s">
        <v>392</v>
      </c>
      <c r="B63" s="31"/>
      <c r="C63" s="31"/>
      <c r="D63" s="31"/>
      <c r="E63" s="31"/>
      <c r="F63" s="31"/>
      <c r="G63" s="31"/>
      <c r="H63" s="31"/>
      <c r="I63" s="31"/>
      <c r="J63" s="31"/>
    </row>
    <row r="64" spans="1:10" ht="18" customHeight="1" x14ac:dyDescent="0.35">
      <c r="A64" s="31" t="s">
        <v>282</v>
      </c>
      <c r="B64" s="31"/>
      <c r="C64" s="31"/>
      <c r="D64" s="31"/>
      <c r="E64" s="31"/>
      <c r="F64" s="31"/>
      <c r="G64" s="31"/>
      <c r="H64" s="31"/>
      <c r="I64" s="31"/>
      <c r="J64" s="31"/>
    </row>
    <row r="65" spans="1:10" ht="18" customHeight="1" x14ac:dyDescent="0.35">
      <c r="A65" s="31" t="s">
        <v>288</v>
      </c>
      <c r="B65" s="31"/>
      <c r="C65" s="31"/>
      <c r="D65" s="31"/>
      <c r="E65" s="31"/>
      <c r="F65" s="31"/>
      <c r="G65" s="31"/>
      <c r="H65" s="31"/>
      <c r="I65" s="31"/>
      <c r="J65" s="31"/>
    </row>
    <row r="66" spans="1:10" ht="18" customHeight="1" x14ac:dyDescent="0.35">
      <c r="A66" s="31" t="s">
        <v>305</v>
      </c>
      <c r="B66" s="31"/>
      <c r="C66" s="31"/>
      <c r="D66" s="31"/>
      <c r="E66" s="31"/>
      <c r="F66" s="31"/>
      <c r="G66" s="31"/>
      <c r="H66" s="31"/>
      <c r="I66" s="31"/>
      <c r="J66" s="31"/>
    </row>
    <row r="67" spans="1:10" ht="18" customHeight="1" x14ac:dyDescent="0.35">
      <c r="A67" s="31" t="s">
        <v>393</v>
      </c>
      <c r="B67" s="31"/>
      <c r="C67" s="31"/>
      <c r="D67" s="31"/>
      <c r="E67" s="31"/>
      <c r="F67" s="31"/>
      <c r="G67" s="31"/>
      <c r="H67" s="31"/>
      <c r="I67" s="31"/>
      <c r="J67" s="31"/>
    </row>
    <row r="68" spans="1:10" ht="18" customHeight="1" x14ac:dyDescent="0.35">
      <c r="A68" s="31" t="s">
        <v>289</v>
      </c>
      <c r="B68" s="31"/>
      <c r="C68" s="31"/>
      <c r="D68" s="31"/>
      <c r="E68" s="31"/>
      <c r="F68" s="31"/>
      <c r="G68" s="31"/>
      <c r="H68" s="31"/>
      <c r="I68" s="31"/>
      <c r="J68" s="31"/>
    </row>
    <row r="69" spans="1:10" ht="18" customHeight="1" x14ac:dyDescent="0.35">
      <c r="A69" s="31" t="s">
        <v>290</v>
      </c>
      <c r="B69" s="31"/>
      <c r="C69" s="31"/>
      <c r="D69" s="31"/>
      <c r="E69" s="31"/>
      <c r="F69" s="31"/>
      <c r="G69" s="31"/>
      <c r="H69" s="31"/>
      <c r="I69" s="31"/>
      <c r="J69" s="31"/>
    </row>
    <row r="70" spans="1:10" ht="18" customHeight="1" x14ac:dyDescent="0.35">
      <c r="A70" s="31" t="s">
        <v>291</v>
      </c>
      <c r="B70" s="31"/>
      <c r="C70" s="31"/>
      <c r="D70" s="31"/>
      <c r="E70" s="31"/>
      <c r="F70" s="31"/>
      <c r="G70" s="31"/>
      <c r="H70" s="31"/>
      <c r="I70" s="31"/>
      <c r="J70" s="31"/>
    </row>
    <row r="71" spans="1:10" ht="18" customHeight="1" x14ac:dyDescent="0.35">
      <c r="A71" s="31" t="s">
        <v>292</v>
      </c>
      <c r="B71" s="31"/>
      <c r="C71" s="31"/>
      <c r="D71" s="31"/>
      <c r="E71" s="31"/>
      <c r="F71" s="31"/>
      <c r="G71" s="31"/>
      <c r="H71" s="31"/>
      <c r="I71" s="31"/>
      <c r="J71" s="31"/>
    </row>
    <row r="72" spans="1:10" ht="18" customHeight="1" x14ac:dyDescent="0.35">
      <c r="A72" s="31" t="s">
        <v>293</v>
      </c>
      <c r="B72" s="31"/>
      <c r="C72" s="31"/>
      <c r="D72" s="31"/>
      <c r="E72" s="31"/>
      <c r="F72" s="31"/>
      <c r="G72" s="31"/>
      <c r="H72" s="31"/>
      <c r="I72" s="31"/>
      <c r="J72" s="31"/>
    </row>
    <row r="73" spans="1:10" ht="18" customHeight="1" x14ac:dyDescent="0.35">
      <c r="A73" s="31" t="s">
        <v>294</v>
      </c>
      <c r="B73" s="31"/>
      <c r="C73" s="31"/>
      <c r="D73" s="31"/>
      <c r="E73" s="31"/>
      <c r="F73" s="31"/>
      <c r="G73" s="31"/>
      <c r="H73" s="31"/>
      <c r="I73" s="31"/>
      <c r="J73" s="31"/>
    </row>
    <row r="74" spans="1:10" ht="18" customHeight="1" x14ac:dyDescent="0.35">
      <c r="A74" s="31" t="s">
        <v>296</v>
      </c>
      <c r="B74" s="31"/>
      <c r="C74" s="31"/>
      <c r="D74" s="31"/>
      <c r="E74" s="31"/>
      <c r="F74" s="31"/>
      <c r="G74" s="31"/>
      <c r="H74" s="31"/>
      <c r="I74" s="31"/>
      <c r="J74" s="31"/>
    </row>
    <row r="75" spans="1:10" ht="18" customHeight="1" x14ac:dyDescent="0.35">
      <c r="A75" s="31" t="s">
        <v>295</v>
      </c>
      <c r="B75" s="31"/>
      <c r="C75" s="31"/>
      <c r="D75" s="31"/>
      <c r="E75" s="31"/>
      <c r="F75" s="31"/>
      <c r="G75" s="31"/>
      <c r="H75" s="31"/>
      <c r="I75" s="31"/>
      <c r="J75" s="31"/>
    </row>
    <row r="76" spans="1:10" ht="18" customHeight="1" x14ac:dyDescent="0.35">
      <c r="A76" s="31" t="s">
        <v>304</v>
      </c>
      <c r="B76" s="31"/>
      <c r="C76" s="31"/>
      <c r="D76" s="31"/>
      <c r="E76" s="31"/>
      <c r="F76" s="31"/>
      <c r="G76" s="31"/>
      <c r="H76" s="31"/>
      <c r="I76" s="31"/>
      <c r="J76" s="31"/>
    </row>
    <row r="77" spans="1:10" ht="18" customHeight="1" x14ac:dyDescent="0.35">
      <c r="A77" s="31" t="s">
        <v>297</v>
      </c>
      <c r="B77" s="31"/>
      <c r="C77" s="31"/>
      <c r="D77" s="31"/>
      <c r="E77" s="31"/>
      <c r="F77" s="31"/>
      <c r="G77" s="31"/>
      <c r="H77" s="31"/>
      <c r="I77" s="31"/>
      <c r="J77" s="31"/>
    </row>
    <row r="78" spans="1:10" ht="18" customHeight="1" x14ac:dyDescent="0.35">
      <c r="A78" s="31" t="s">
        <v>298</v>
      </c>
      <c r="B78" s="31"/>
      <c r="C78" s="31"/>
      <c r="D78" s="31"/>
      <c r="E78" s="31"/>
      <c r="F78" s="31"/>
      <c r="G78" s="31"/>
      <c r="H78" s="31"/>
      <c r="I78" s="31"/>
      <c r="J78" s="31"/>
    </row>
    <row r="79" spans="1:10" ht="18" customHeight="1" x14ac:dyDescent="0.35">
      <c r="A79" s="31" t="s">
        <v>299</v>
      </c>
      <c r="B79" s="31"/>
      <c r="C79" s="31"/>
      <c r="D79" s="31"/>
      <c r="E79" s="31"/>
      <c r="F79" s="31"/>
      <c r="G79" s="31"/>
      <c r="H79" s="31"/>
      <c r="I79" s="31"/>
      <c r="J79" s="31"/>
    </row>
    <row r="80" spans="1:10" ht="18" customHeight="1" x14ac:dyDescent="0.35">
      <c r="A80" s="31" t="s">
        <v>300</v>
      </c>
      <c r="B80" s="31"/>
      <c r="C80" s="31"/>
      <c r="D80" s="31"/>
      <c r="E80" s="31"/>
      <c r="F80" s="31"/>
      <c r="G80" s="31"/>
      <c r="H80" s="31"/>
      <c r="I80" s="31"/>
      <c r="J80" s="31"/>
    </row>
    <row r="81" spans="1:10" ht="18" customHeight="1" x14ac:dyDescent="0.35">
      <c r="A81" s="31" t="s">
        <v>301</v>
      </c>
      <c r="B81" s="31"/>
      <c r="C81" s="31"/>
      <c r="D81" s="31"/>
      <c r="E81" s="31"/>
      <c r="F81" s="31"/>
      <c r="G81" s="31"/>
      <c r="H81" s="31"/>
      <c r="I81" s="31"/>
      <c r="J81" s="31"/>
    </row>
    <row r="82" spans="1:10" ht="18" customHeight="1" x14ac:dyDescent="0.35">
      <c r="A82" s="31" t="s">
        <v>302</v>
      </c>
      <c r="B82" s="31"/>
      <c r="C82" s="31"/>
      <c r="D82" s="31"/>
      <c r="E82" s="31"/>
      <c r="F82" s="31"/>
      <c r="G82" s="31"/>
      <c r="H82" s="31"/>
      <c r="I82" s="31"/>
      <c r="J82" s="31"/>
    </row>
    <row r="83" spans="1:10" ht="18" customHeight="1" x14ac:dyDescent="0.35">
      <c r="A83" s="31" t="s">
        <v>303</v>
      </c>
      <c r="B83" s="31"/>
      <c r="C83" s="31"/>
      <c r="D83" s="31"/>
      <c r="E83" s="31"/>
      <c r="F83" s="31"/>
      <c r="G83" s="31"/>
      <c r="H83" s="31"/>
      <c r="I83" s="31"/>
      <c r="J83" s="31"/>
    </row>
    <row r="84" spans="1:10" ht="18" customHeight="1" x14ac:dyDescent="0.35">
      <c r="A84" s="31" t="s">
        <v>306</v>
      </c>
      <c r="B84" s="31"/>
      <c r="C84" s="31"/>
      <c r="D84" s="31"/>
      <c r="E84" s="31"/>
      <c r="F84" s="31"/>
      <c r="G84" s="31"/>
      <c r="H84" s="31"/>
      <c r="I84" s="31"/>
      <c r="J84" s="31"/>
    </row>
    <row r="85" spans="1:10" ht="18" customHeight="1" x14ac:dyDescent="0.35">
      <c r="A85" s="31" t="s">
        <v>307</v>
      </c>
      <c r="B85" s="31"/>
      <c r="C85" s="31"/>
      <c r="D85" s="31"/>
      <c r="E85" s="31"/>
      <c r="F85" s="31"/>
      <c r="G85" s="31"/>
      <c r="H85" s="31"/>
      <c r="I85" s="31"/>
      <c r="J85" s="31"/>
    </row>
    <row r="86" spans="1:10" ht="18" customHeight="1" x14ac:dyDescent="0.35">
      <c r="A86" s="31" t="s">
        <v>308</v>
      </c>
      <c r="B86" s="31"/>
      <c r="C86" s="31"/>
      <c r="D86" s="31"/>
      <c r="E86" s="31"/>
      <c r="F86" s="31"/>
      <c r="G86" s="31"/>
      <c r="H86" s="31"/>
      <c r="I86" s="31"/>
      <c r="J86" s="31"/>
    </row>
    <row r="87" spans="1:10" x14ac:dyDescent="0.35">
      <c r="A87" s="33"/>
      <c r="B87" s="33"/>
      <c r="C87" s="33"/>
      <c r="D87" s="33"/>
      <c r="E87" s="33"/>
      <c r="F87" s="33"/>
      <c r="G87" s="33"/>
      <c r="H87" s="33"/>
      <c r="I87" s="33"/>
      <c r="J87" s="33"/>
    </row>
    <row r="89" spans="1:10" ht="15.75" customHeight="1" x14ac:dyDescent="0.35">
      <c r="A89" s="199" t="s">
        <v>147</v>
      </c>
      <c r="B89" s="199"/>
      <c r="C89" s="199"/>
      <c r="D89" s="199"/>
      <c r="E89" s="199"/>
      <c r="F89" s="199"/>
      <c r="G89" s="199"/>
      <c r="H89" s="199"/>
      <c r="I89" s="199"/>
      <c r="J89" s="199"/>
    </row>
    <row r="90" spans="1:10" ht="15.75" customHeight="1" x14ac:dyDescent="0.35">
      <c r="A90" s="199"/>
      <c r="B90" s="199"/>
      <c r="C90" s="199"/>
      <c r="D90" s="199"/>
      <c r="E90" s="199"/>
      <c r="F90" s="199"/>
      <c r="G90" s="199"/>
      <c r="H90" s="199"/>
      <c r="I90" s="199"/>
      <c r="J90" s="199"/>
    </row>
    <row r="92" spans="1:10" ht="18" customHeight="1" x14ac:dyDescent="0.35">
      <c r="A92" s="31" t="s">
        <v>310</v>
      </c>
      <c r="B92" s="31"/>
      <c r="C92" s="31"/>
      <c r="D92" s="31"/>
      <c r="E92" s="31"/>
      <c r="F92" s="31"/>
      <c r="G92" s="31"/>
      <c r="H92" s="31"/>
      <c r="I92" s="31"/>
      <c r="J92" s="31"/>
    </row>
    <row r="93" spans="1:10" ht="18" customHeight="1" x14ac:dyDescent="0.35">
      <c r="A93" s="31" t="s">
        <v>309</v>
      </c>
      <c r="B93" s="31"/>
      <c r="C93" s="31"/>
      <c r="D93" s="31"/>
      <c r="E93" s="31"/>
      <c r="F93" s="31"/>
      <c r="G93" s="31"/>
      <c r="H93" s="31"/>
      <c r="I93" s="31"/>
      <c r="J93" s="31"/>
    </row>
    <row r="94" spans="1:10" ht="18" customHeight="1" x14ac:dyDescent="0.35">
      <c r="A94" s="31" t="s">
        <v>311</v>
      </c>
      <c r="B94" s="31"/>
      <c r="C94" s="31"/>
      <c r="D94" s="31"/>
      <c r="E94" s="31"/>
      <c r="F94" s="31"/>
      <c r="G94" s="31"/>
      <c r="H94" s="31"/>
      <c r="I94" s="31"/>
      <c r="J94" s="31"/>
    </row>
    <row r="95" spans="1:10" ht="18" customHeight="1" x14ac:dyDescent="0.35">
      <c r="A95" s="31" t="s">
        <v>312</v>
      </c>
      <c r="B95" s="31"/>
      <c r="C95" s="31"/>
      <c r="D95" s="31"/>
      <c r="E95" s="31"/>
      <c r="F95" s="31"/>
      <c r="G95" s="31"/>
      <c r="H95" s="31"/>
      <c r="I95" s="31"/>
      <c r="J95" s="31"/>
    </row>
    <row r="96" spans="1:10" ht="18" customHeight="1" x14ac:dyDescent="0.35">
      <c r="A96" s="31" t="s">
        <v>314</v>
      </c>
      <c r="B96" s="31"/>
      <c r="C96" s="31"/>
      <c r="D96" s="31"/>
      <c r="E96" s="31"/>
      <c r="F96" s="31"/>
      <c r="G96" s="31"/>
      <c r="H96" s="31"/>
      <c r="I96" s="31"/>
      <c r="J96" s="31"/>
    </row>
    <row r="97" spans="1:10" ht="18" customHeight="1" x14ac:dyDescent="0.35">
      <c r="A97" s="31" t="s">
        <v>313</v>
      </c>
      <c r="B97" s="31"/>
      <c r="C97" s="31"/>
      <c r="D97" s="31"/>
      <c r="E97" s="31"/>
      <c r="F97" s="31"/>
      <c r="G97" s="31"/>
      <c r="H97" s="31"/>
      <c r="I97" s="31"/>
      <c r="J97" s="31"/>
    </row>
    <row r="98" spans="1:10" ht="18" customHeight="1" x14ac:dyDescent="0.35">
      <c r="A98" s="31" t="s">
        <v>315</v>
      </c>
      <c r="B98" s="31"/>
      <c r="C98" s="31"/>
      <c r="D98" s="31"/>
      <c r="E98" s="31"/>
      <c r="F98" s="31"/>
      <c r="G98" s="31"/>
      <c r="H98" s="31"/>
      <c r="I98" s="31"/>
      <c r="J98" s="31"/>
    </row>
    <row r="99" spans="1:10" ht="18" customHeight="1" x14ac:dyDescent="0.35">
      <c r="A99" s="31" t="s">
        <v>316</v>
      </c>
      <c r="B99" s="31"/>
      <c r="C99" s="31"/>
      <c r="D99" s="31"/>
      <c r="E99" s="31"/>
      <c r="F99" s="31"/>
      <c r="G99" s="31"/>
      <c r="H99" s="31"/>
      <c r="I99" s="31"/>
      <c r="J99" s="31"/>
    </row>
    <row r="100" spans="1:10" ht="18" customHeight="1" x14ac:dyDescent="0.35">
      <c r="A100" s="31" t="s">
        <v>317</v>
      </c>
      <c r="B100" s="31"/>
      <c r="C100" s="31"/>
      <c r="D100" s="31"/>
      <c r="E100" s="31"/>
      <c r="F100" s="31"/>
      <c r="G100" s="31"/>
      <c r="H100" s="31"/>
      <c r="I100" s="31"/>
      <c r="J100" s="31"/>
    </row>
    <row r="101" spans="1:10" ht="18" customHeight="1" x14ac:dyDescent="0.35">
      <c r="A101" s="31" t="s">
        <v>318</v>
      </c>
      <c r="B101" s="31"/>
      <c r="C101" s="31"/>
      <c r="D101" s="31"/>
      <c r="E101" s="31"/>
      <c r="F101" s="31"/>
      <c r="G101" s="31"/>
      <c r="H101" s="31"/>
      <c r="I101" s="31"/>
      <c r="J101" s="31"/>
    </row>
    <row r="102" spans="1:10" ht="18" customHeight="1" x14ac:dyDescent="0.35">
      <c r="A102" s="31" t="s">
        <v>343</v>
      </c>
      <c r="B102" s="31"/>
      <c r="C102" s="31"/>
      <c r="D102" s="31"/>
      <c r="E102" s="31"/>
      <c r="F102" s="31"/>
      <c r="G102" s="31"/>
      <c r="H102" s="31"/>
      <c r="I102" s="31"/>
      <c r="J102" s="31"/>
    </row>
    <row r="103" spans="1:10" ht="18" customHeight="1" x14ac:dyDescent="0.35">
      <c r="A103" s="31" t="s">
        <v>344</v>
      </c>
      <c r="B103" s="31"/>
      <c r="C103" s="31"/>
      <c r="D103" s="31"/>
      <c r="E103" s="31"/>
      <c r="F103" s="31"/>
      <c r="G103" s="31"/>
      <c r="H103" s="31"/>
      <c r="I103" s="31"/>
      <c r="J103" s="31"/>
    </row>
    <row r="104" spans="1:10" ht="18" customHeight="1" x14ac:dyDescent="0.35">
      <c r="A104" s="31" t="s">
        <v>345</v>
      </c>
      <c r="B104" s="31"/>
      <c r="C104" s="31"/>
      <c r="D104" s="31"/>
      <c r="E104" s="31"/>
      <c r="F104" s="31"/>
      <c r="G104" s="31"/>
      <c r="H104" s="31"/>
      <c r="I104" s="31"/>
      <c r="J104" s="31"/>
    </row>
    <row r="105" spans="1:10" ht="18" customHeight="1" x14ac:dyDescent="0.35">
      <c r="A105" s="31" t="s">
        <v>319</v>
      </c>
      <c r="B105" s="31"/>
      <c r="C105" s="31"/>
      <c r="D105" s="31"/>
      <c r="E105" s="31"/>
      <c r="F105" s="31"/>
      <c r="G105" s="31"/>
      <c r="H105" s="31"/>
      <c r="I105" s="31"/>
      <c r="J105" s="31"/>
    </row>
    <row r="106" spans="1:10" ht="18" customHeight="1" x14ac:dyDescent="0.35">
      <c r="A106" s="31" t="s">
        <v>394</v>
      </c>
      <c r="B106" s="31"/>
      <c r="C106" s="31"/>
      <c r="D106" s="31"/>
      <c r="E106" s="31"/>
      <c r="F106" s="31"/>
      <c r="G106" s="31"/>
      <c r="H106" s="31"/>
      <c r="I106" s="31"/>
      <c r="J106" s="31"/>
    </row>
    <row r="107" spans="1:10" ht="18" customHeight="1" x14ac:dyDescent="0.35">
      <c r="A107" s="31" t="s">
        <v>395</v>
      </c>
      <c r="B107" s="31"/>
      <c r="C107" s="31"/>
      <c r="D107" s="31"/>
      <c r="E107" s="31"/>
      <c r="F107" s="31"/>
      <c r="G107" s="31"/>
      <c r="H107" s="31"/>
      <c r="I107" s="31"/>
      <c r="J107" s="31"/>
    </row>
    <row r="108" spans="1:10" ht="18" customHeight="1" x14ac:dyDescent="0.35">
      <c r="A108" s="31" t="s">
        <v>320</v>
      </c>
      <c r="B108" s="31"/>
      <c r="C108" s="31"/>
      <c r="D108" s="31"/>
      <c r="E108" s="31"/>
      <c r="F108" s="31"/>
      <c r="G108" s="31"/>
      <c r="H108" s="31"/>
      <c r="I108" s="31"/>
      <c r="J108" s="31"/>
    </row>
    <row r="109" spans="1:10" ht="18" customHeight="1" x14ac:dyDescent="0.35">
      <c r="A109" s="31" t="s">
        <v>321</v>
      </c>
      <c r="B109" s="31"/>
      <c r="C109" s="31"/>
      <c r="D109" s="31"/>
      <c r="E109" s="31"/>
      <c r="F109" s="31"/>
      <c r="G109" s="31"/>
      <c r="H109" s="31"/>
      <c r="I109" s="31"/>
      <c r="J109" s="31"/>
    </row>
    <row r="110" spans="1:10" ht="18" customHeight="1" x14ac:dyDescent="0.35">
      <c r="A110" s="31" t="s">
        <v>322</v>
      </c>
      <c r="B110" s="31"/>
      <c r="C110" s="31"/>
      <c r="D110" s="31"/>
      <c r="E110" s="31"/>
      <c r="F110" s="31"/>
      <c r="G110" s="31"/>
      <c r="H110" s="31"/>
      <c r="I110" s="31"/>
      <c r="J110" s="31"/>
    </row>
    <row r="111" spans="1:10" ht="18" customHeight="1" x14ac:dyDescent="0.35">
      <c r="A111" s="31" t="s">
        <v>346</v>
      </c>
      <c r="B111" s="31"/>
      <c r="C111" s="31"/>
      <c r="D111" s="31"/>
      <c r="E111" s="31"/>
      <c r="F111" s="31"/>
      <c r="G111" s="31"/>
      <c r="H111" s="31"/>
      <c r="I111" s="31"/>
      <c r="J111" s="31"/>
    </row>
    <row r="112" spans="1:10" ht="18" customHeight="1" x14ac:dyDescent="0.35">
      <c r="A112" s="31" t="s">
        <v>347</v>
      </c>
      <c r="B112" s="31"/>
      <c r="C112" s="31"/>
      <c r="D112" s="31"/>
      <c r="E112" s="31"/>
      <c r="F112" s="31"/>
      <c r="G112" s="31"/>
      <c r="H112" s="31"/>
      <c r="I112" s="31"/>
      <c r="J112" s="31"/>
    </row>
    <row r="113" spans="1:10" ht="18" customHeight="1" x14ac:dyDescent="0.35">
      <c r="A113" s="31" t="s">
        <v>348</v>
      </c>
      <c r="B113" s="31"/>
      <c r="C113" s="31"/>
      <c r="D113" s="31"/>
      <c r="E113" s="31"/>
      <c r="F113" s="31"/>
      <c r="G113" s="31"/>
      <c r="H113" s="31"/>
      <c r="I113" s="31"/>
      <c r="J113" s="31"/>
    </row>
    <row r="114" spans="1:10" ht="18" customHeight="1" x14ac:dyDescent="0.35">
      <c r="A114" s="31" t="s">
        <v>349</v>
      </c>
      <c r="B114" s="31"/>
      <c r="C114" s="31"/>
      <c r="D114" s="31"/>
      <c r="E114" s="31"/>
      <c r="F114" s="31"/>
      <c r="G114" s="31"/>
      <c r="H114" s="31"/>
      <c r="I114" s="31"/>
      <c r="J114" s="31"/>
    </row>
    <row r="115" spans="1:10" ht="18" customHeight="1" x14ac:dyDescent="0.35">
      <c r="A115" s="31" t="s">
        <v>323</v>
      </c>
      <c r="B115" s="31"/>
      <c r="C115" s="31"/>
      <c r="D115" s="31"/>
      <c r="E115" s="31"/>
      <c r="F115" s="31"/>
      <c r="G115" s="31"/>
      <c r="H115" s="31"/>
      <c r="I115" s="31"/>
      <c r="J115" s="31"/>
    </row>
    <row r="116" spans="1:10" ht="18" customHeight="1" x14ac:dyDescent="0.35">
      <c r="A116" s="31" t="s">
        <v>324</v>
      </c>
      <c r="B116" s="31"/>
      <c r="C116" s="31"/>
      <c r="D116" s="31"/>
      <c r="E116" s="31"/>
      <c r="F116" s="31"/>
      <c r="G116" s="31"/>
      <c r="H116" s="31"/>
      <c r="I116" s="31"/>
      <c r="J116" s="31"/>
    </row>
    <row r="117" spans="1:10" ht="18" customHeight="1" x14ac:dyDescent="0.35">
      <c r="A117" s="31" t="s">
        <v>396</v>
      </c>
      <c r="B117" s="31"/>
      <c r="C117" s="31"/>
      <c r="D117" s="31"/>
      <c r="E117" s="31"/>
      <c r="F117" s="31"/>
      <c r="G117" s="31"/>
      <c r="H117" s="31"/>
      <c r="I117" s="31"/>
      <c r="J117" s="31"/>
    </row>
    <row r="118" spans="1:10" ht="18" customHeight="1" x14ac:dyDescent="0.35">
      <c r="A118" s="31" t="s">
        <v>397</v>
      </c>
      <c r="B118" s="31"/>
      <c r="C118" s="31"/>
      <c r="D118" s="31"/>
      <c r="E118" s="31"/>
      <c r="F118" s="31"/>
      <c r="G118" s="31"/>
      <c r="H118" s="31"/>
      <c r="I118" s="31"/>
      <c r="J118" s="31"/>
    </row>
    <row r="119" spans="1:10" ht="18" customHeight="1" x14ac:dyDescent="0.35">
      <c r="A119" s="31" t="s">
        <v>325</v>
      </c>
      <c r="B119" s="31"/>
      <c r="C119" s="31"/>
      <c r="D119" s="31"/>
      <c r="E119" s="31"/>
      <c r="F119" s="31"/>
      <c r="G119" s="31"/>
      <c r="H119" s="31"/>
      <c r="I119" s="31"/>
      <c r="J119" s="31"/>
    </row>
    <row r="120" spans="1:10" ht="18" customHeight="1" x14ac:dyDescent="0.35">
      <c r="A120" s="31" t="s">
        <v>326</v>
      </c>
      <c r="B120" s="31"/>
      <c r="C120" s="31"/>
      <c r="D120" s="31"/>
      <c r="E120" s="31"/>
      <c r="F120" s="31"/>
      <c r="G120" s="31"/>
      <c r="H120" s="31"/>
      <c r="I120" s="31"/>
      <c r="J120" s="31"/>
    </row>
    <row r="121" spans="1:10" ht="18" customHeight="1" x14ac:dyDescent="0.35">
      <c r="A121" s="31" t="s">
        <v>327</v>
      </c>
      <c r="B121" s="31"/>
      <c r="C121" s="31"/>
      <c r="D121" s="31"/>
      <c r="E121" s="31"/>
      <c r="F121" s="31"/>
      <c r="G121" s="31"/>
      <c r="H121" s="31"/>
      <c r="I121" s="31"/>
      <c r="J121" s="31"/>
    </row>
    <row r="122" spans="1:10" ht="18" customHeight="1" x14ac:dyDescent="0.35">
      <c r="A122" s="31" t="s">
        <v>328</v>
      </c>
      <c r="B122" s="31"/>
      <c r="C122" s="31"/>
      <c r="D122" s="31"/>
      <c r="E122" s="31"/>
      <c r="F122" s="31"/>
      <c r="G122" s="31"/>
      <c r="H122" s="31"/>
      <c r="I122" s="31"/>
      <c r="J122" s="31"/>
    </row>
    <row r="123" spans="1:10" ht="18" customHeight="1" x14ac:dyDescent="0.35">
      <c r="A123" s="31" t="s">
        <v>398</v>
      </c>
      <c r="B123" s="31"/>
      <c r="C123" s="31"/>
      <c r="D123" s="31"/>
      <c r="E123" s="31"/>
      <c r="F123" s="31"/>
      <c r="G123" s="31"/>
      <c r="H123" s="31"/>
      <c r="I123" s="31"/>
      <c r="J123" s="31"/>
    </row>
    <row r="124" spans="1:10" ht="18" customHeight="1" x14ac:dyDescent="0.35">
      <c r="A124" s="31" t="s">
        <v>329</v>
      </c>
      <c r="B124" s="31"/>
      <c r="C124" s="31"/>
      <c r="D124" s="31"/>
      <c r="E124" s="31"/>
      <c r="F124" s="31"/>
      <c r="G124" s="31"/>
      <c r="H124" s="31"/>
      <c r="I124" s="31"/>
      <c r="J124" s="31"/>
    </row>
  </sheetData>
  <mergeCells count="4">
    <mergeCell ref="A1:J2"/>
    <mergeCell ref="A89:J90"/>
    <mergeCell ref="A4:J8"/>
    <mergeCell ref="A9:J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election activeCell="K14" sqref="K14"/>
    </sheetView>
  </sheetViews>
  <sheetFormatPr defaultColWidth="9.36328125" defaultRowHeight="12.5" x14ac:dyDescent="0.35"/>
  <cols>
    <col min="1" max="1" width="24.1796875" style="21" customWidth="1"/>
    <col min="2" max="2" width="11.54296875" style="17" customWidth="1"/>
    <col min="3" max="3" width="10.54296875" style="17" bestFit="1" customWidth="1"/>
    <col min="4" max="4" width="17.08984375" style="17" customWidth="1"/>
    <col min="5" max="5" width="10.36328125" style="17" customWidth="1"/>
    <col min="6" max="6" width="11.6328125" style="17" customWidth="1"/>
    <col min="7" max="7" width="11.54296875" style="17" customWidth="1"/>
    <col min="8" max="8" width="10.54296875" style="17" customWidth="1"/>
    <col min="9" max="9" width="11.36328125" style="17" customWidth="1"/>
    <col min="10" max="16384" width="9.36328125" style="17"/>
  </cols>
  <sheetData>
    <row r="1" spans="1:9" ht="21" customHeight="1" x14ac:dyDescent="0.35">
      <c r="A1" s="203" t="s">
        <v>180</v>
      </c>
      <c r="B1" s="204"/>
      <c r="C1" s="204"/>
      <c r="D1" s="204"/>
      <c r="E1" s="204"/>
      <c r="F1" s="204"/>
      <c r="G1" s="204"/>
      <c r="H1" s="204"/>
      <c r="I1" s="204"/>
    </row>
    <row r="2" spans="1:9" ht="102" customHeight="1" x14ac:dyDescent="0.35">
      <c r="A2" s="205" t="s">
        <v>56</v>
      </c>
      <c r="B2" s="206"/>
      <c r="C2" s="206"/>
      <c r="D2" s="206"/>
      <c r="E2" s="206"/>
      <c r="F2" s="206"/>
      <c r="G2" s="206"/>
      <c r="H2" s="206"/>
      <c r="I2" s="207"/>
    </row>
    <row r="3" spans="1:9" ht="36.65" customHeight="1" x14ac:dyDescent="0.35">
      <c r="A3" s="32" t="s">
        <v>61</v>
      </c>
      <c r="B3" s="208" t="s">
        <v>224</v>
      </c>
      <c r="C3" s="208"/>
      <c r="D3" s="208"/>
      <c r="E3" s="208"/>
      <c r="F3" s="208"/>
      <c r="G3" s="208"/>
      <c r="H3" s="208"/>
      <c r="I3" s="208"/>
    </row>
    <row r="4" spans="1:9" ht="39.75" customHeight="1" x14ac:dyDescent="0.35">
      <c r="A4" s="214" t="s">
        <v>57</v>
      </c>
      <c r="B4" s="212" t="s">
        <v>58</v>
      </c>
      <c r="C4" s="209" t="s">
        <v>181</v>
      </c>
      <c r="D4" s="210"/>
      <c r="E4" s="210"/>
      <c r="F4" s="210"/>
      <c r="G4" s="210"/>
      <c r="H4" s="210"/>
      <c r="I4" s="211"/>
    </row>
    <row r="5" spans="1:9" s="21" customFormat="1" ht="81" customHeight="1" x14ac:dyDescent="0.35">
      <c r="A5" s="215"/>
      <c r="B5" s="213"/>
      <c r="C5" s="19" t="s">
        <v>59</v>
      </c>
      <c r="D5" s="18" t="s">
        <v>60</v>
      </c>
      <c r="E5" s="18" t="s">
        <v>64</v>
      </c>
      <c r="F5" s="108" t="s">
        <v>66</v>
      </c>
      <c r="G5" s="18" t="s">
        <v>65</v>
      </c>
      <c r="H5" s="18" t="s">
        <v>178</v>
      </c>
      <c r="I5" s="20" t="s">
        <v>179</v>
      </c>
    </row>
    <row r="6" spans="1:9" s="143" customFormat="1" ht="28" x14ac:dyDescent="0.35">
      <c r="A6" s="140" t="s">
        <v>225</v>
      </c>
      <c r="B6" s="141" t="s">
        <v>247</v>
      </c>
      <c r="C6" s="144"/>
      <c r="D6" s="162"/>
      <c r="E6" s="144" t="s">
        <v>250</v>
      </c>
      <c r="F6" s="142"/>
      <c r="G6" s="144"/>
      <c r="H6" s="142"/>
      <c r="I6" s="144"/>
    </row>
    <row r="7" spans="1:9" ht="14" x14ac:dyDescent="0.35">
      <c r="A7" s="138" t="s">
        <v>226</v>
      </c>
      <c r="B7" s="29" t="s">
        <v>248</v>
      </c>
      <c r="C7" s="145"/>
      <c r="D7" s="146"/>
      <c r="E7" s="145" t="s">
        <v>250</v>
      </c>
      <c r="F7" s="30"/>
      <c r="G7" s="145"/>
      <c r="H7" s="30"/>
      <c r="I7" s="145"/>
    </row>
    <row r="8" spans="1:9" ht="14" x14ac:dyDescent="0.35">
      <c r="A8" s="138" t="s">
        <v>227</v>
      </c>
      <c r="B8" s="29" t="s">
        <v>248</v>
      </c>
      <c r="C8" s="145"/>
      <c r="D8" s="146"/>
      <c r="E8" s="145" t="s">
        <v>250</v>
      </c>
      <c r="F8" s="30"/>
      <c r="G8" s="146"/>
      <c r="H8" s="30"/>
      <c r="I8" s="146"/>
    </row>
    <row r="9" spans="1:9" ht="14" x14ac:dyDescent="0.35">
      <c r="A9" s="138" t="s">
        <v>228</v>
      </c>
      <c r="B9" s="29" t="s">
        <v>248</v>
      </c>
      <c r="C9" s="145"/>
      <c r="D9" s="146"/>
      <c r="E9" s="145" t="s">
        <v>250</v>
      </c>
      <c r="F9" s="30"/>
      <c r="G9" s="146"/>
      <c r="H9" s="30"/>
      <c r="I9" s="146"/>
    </row>
    <row r="10" spans="1:9" ht="14" x14ac:dyDescent="0.35">
      <c r="A10" s="138" t="s">
        <v>230</v>
      </c>
      <c r="B10" s="29" t="s">
        <v>247</v>
      </c>
      <c r="C10" s="145"/>
      <c r="D10" s="146"/>
      <c r="E10" s="145" t="s">
        <v>250</v>
      </c>
      <c r="F10" s="30"/>
      <c r="G10" s="146"/>
      <c r="H10" s="30"/>
      <c r="I10" s="146"/>
    </row>
    <row r="11" spans="1:9" ht="14" x14ac:dyDescent="0.35">
      <c r="A11" s="138" t="s">
        <v>229</v>
      </c>
      <c r="B11" s="29" t="s">
        <v>249</v>
      </c>
      <c r="C11" s="145"/>
      <c r="D11" s="146"/>
      <c r="E11" s="145" t="s">
        <v>250</v>
      </c>
      <c r="F11" s="30"/>
      <c r="G11" s="145"/>
      <c r="H11" s="30"/>
      <c r="I11" s="145"/>
    </row>
    <row r="12" spans="1:9" ht="14" x14ac:dyDescent="0.35">
      <c r="A12" s="138" t="s">
        <v>232</v>
      </c>
      <c r="B12" s="29" t="s">
        <v>248</v>
      </c>
      <c r="C12" s="145"/>
      <c r="D12" s="146"/>
      <c r="E12" s="145" t="s">
        <v>250</v>
      </c>
      <c r="F12" s="30"/>
      <c r="G12" s="146"/>
      <c r="H12" s="30"/>
      <c r="I12" s="145"/>
    </row>
    <row r="13" spans="1:9" ht="14" x14ac:dyDescent="0.35">
      <c r="A13" s="138" t="s">
        <v>233</v>
      </c>
      <c r="B13" s="29" t="s">
        <v>248</v>
      </c>
      <c r="C13" s="145"/>
      <c r="D13" s="146"/>
      <c r="E13" s="145" t="s">
        <v>250</v>
      </c>
      <c r="F13" s="30"/>
      <c r="G13" s="146"/>
      <c r="H13" s="30"/>
      <c r="I13" s="146"/>
    </row>
    <row r="14" spans="1:9" ht="14" x14ac:dyDescent="0.35">
      <c r="A14" s="138" t="s">
        <v>231</v>
      </c>
      <c r="B14" s="29" t="s">
        <v>248</v>
      </c>
      <c r="C14" s="145"/>
      <c r="D14" s="146"/>
      <c r="E14" s="145" t="s">
        <v>250</v>
      </c>
      <c r="F14" s="30"/>
      <c r="G14" s="145"/>
      <c r="H14" s="30"/>
      <c r="I14" s="146"/>
    </row>
    <row r="15" spans="1:9" ht="14" x14ac:dyDescent="0.35">
      <c r="A15" s="138" t="s">
        <v>234</v>
      </c>
      <c r="B15" s="29" t="s">
        <v>247</v>
      </c>
      <c r="C15" s="145"/>
      <c r="D15" s="146"/>
      <c r="E15" s="145" t="s">
        <v>250</v>
      </c>
      <c r="F15" s="30"/>
      <c r="G15" s="145"/>
      <c r="H15" s="30"/>
      <c r="I15" s="145"/>
    </row>
    <row r="16" spans="1:9" ht="14" x14ac:dyDescent="0.35">
      <c r="A16" s="138" t="s">
        <v>235</v>
      </c>
      <c r="B16" s="29" t="s">
        <v>249</v>
      </c>
      <c r="C16" s="145"/>
      <c r="D16" s="146"/>
      <c r="E16" s="145" t="s">
        <v>250</v>
      </c>
      <c r="F16" s="30"/>
      <c r="G16" s="146"/>
      <c r="H16" s="30"/>
      <c r="I16" s="146"/>
    </row>
    <row r="17" spans="1:9" ht="14" x14ac:dyDescent="0.35">
      <c r="A17" s="138" t="s">
        <v>236</v>
      </c>
      <c r="B17" s="29" t="s">
        <v>248</v>
      </c>
      <c r="C17" s="145"/>
      <c r="D17" s="146"/>
      <c r="E17" s="145" t="s">
        <v>250</v>
      </c>
      <c r="F17" s="30"/>
      <c r="G17" s="146"/>
      <c r="H17" s="30"/>
      <c r="I17" s="146"/>
    </row>
    <row r="18" spans="1:9" ht="14" x14ac:dyDescent="0.35">
      <c r="A18" s="138" t="s">
        <v>237</v>
      </c>
      <c r="B18" s="29" t="s">
        <v>248</v>
      </c>
      <c r="C18" s="145"/>
      <c r="D18" s="146"/>
      <c r="E18" s="145" t="s">
        <v>250</v>
      </c>
      <c r="F18" s="30"/>
      <c r="G18" s="145"/>
      <c r="H18" s="30"/>
      <c r="I18" s="145"/>
    </row>
    <row r="19" spans="1:9" ht="14" x14ac:dyDescent="0.35">
      <c r="A19" s="138" t="s">
        <v>238</v>
      </c>
      <c r="B19" s="29" t="s">
        <v>248</v>
      </c>
      <c r="C19" s="145"/>
      <c r="D19" s="146"/>
      <c r="E19" s="145" t="s">
        <v>250</v>
      </c>
      <c r="F19" s="30"/>
      <c r="G19" s="145"/>
      <c r="H19" s="30"/>
      <c r="I19" s="145"/>
    </row>
    <row r="20" spans="1:9" ht="14" x14ac:dyDescent="0.35">
      <c r="A20" s="138" t="s">
        <v>239</v>
      </c>
      <c r="B20" s="29" t="s">
        <v>248</v>
      </c>
      <c r="C20" s="145"/>
      <c r="D20" s="146"/>
      <c r="E20" s="145" t="s">
        <v>250</v>
      </c>
      <c r="F20" s="30"/>
      <c r="G20" s="145"/>
      <c r="H20" s="30"/>
      <c r="I20" s="145"/>
    </row>
    <row r="21" spans="1:9" ht="14" x14ac:dyDescent="0.35">
      <c r="A21" s="138" t="s">
        <v>240</v>
      </c>
      <c r="B21" s="29" t="s">
        <v>248</v>
      </c>
      <c r="C21" s="145"/>
      <c r="D21" s="146"/>
      <c r="E21" s="145" t="s">
        <v>250</v>
      </c>
      <c r="F21" s="30"/>
      <c r="G21" s="146"/>
      <c r="H21" s="30"/>
      <c r="I21" s="146"/>
    </row>
    <row r="22" spans="1:9" ht="14" x14ac:dyDescent="0.35">
      <c r="A22" s="138" t="s">
        <v>241</v>
      </c>
      <c r="B22" s="29" t="s">
        <v>248</v>
      </c>
      <c r="C22" s="145"/>
      <c r="D22" s="146"/>
      <c r="E22" s="145" t="s">
        <v>250</v>
      </c>
      <c r="F22" s="30"/>
      <c r="G22" s="145"/>
      <c r="H22" s="30"/>
      <c r="I22" s="145"/>
    </row>
    <row r="23" spans="1:9" ht="14" x14ac:dyDescent="0.35">
      <c r="A23" s="138" t="s">
        <v>242</v>
      </c>
      <c r="B23" s="29" t="s">
        <v>247</v>
      </c>
      <c r="C23" s="145"/>
      <c r="D23" s="146"/>
      <c r="E23" s="145" t="s">
        <v>250</v>
      </c>
      <c r="F23" s="30"/>
      <c r="G23" s="145"/>
      <c r="H23" s="30"/>
      <c r="I23" s="145"/>
    </row>
    <row r="24" spans="1:9" ht="14" x14ac:dyDescent="0.35">
      <c r="A24" s="138" t="s">
        <v>243</v>
      </c>
      <c r="B24" s="29" t="s">
        <v>249</v>
      </c>
      <c r="C24" s="145"/>
      <c r="D24" s="146"/>
      <c r="E24" s="145" t="s">
        <v>250</v>
      </c>
      <c r="F24" s="30"/>
      <c r="G24" s="145"/>
      <c r="H24" s="30"/>
      <c r="I24" s="145"/>
    </row>
    <row r="25" spans="1:9" ht="14" x14ac:dyDescent="0.35">
      <c r="A25" s="138" t="s">
        <v>244</v>
      </c>
      <c r="B25" s="29" t="s">
        <v>248</v>
      </c>
      <c r="C25" s="145"/>
      <c r="D25" s="146"/>
      <c r="E25" s="145" t="s">
        <v>250</v>
      </c>
      <c r="F25" s="30"/>
      <c r="G25" s="145"/>
      <c r="H25" s="30"/>
      <c r="I25" s="145"/>
    </row>
    <row r="26" spans="1:9" ht="14" x14ac:dyDescent="0.35">
      <c r="A26" s="138" t="s">
        <v>245</v>
      </c>
      <c r="B26" s="29" t="s">
        <v>248</v>
      </c>
      <c r="C26" s="145"/>
      <c r="D26" s="146"/>
      <c r="E26" s="145" t="s">
        <v>250</v>
      </c>
      <c r="F26" s="30"/>
      <c r="G26" s="146"/>
      <c r="H26" s="30"/>
      <c r="I26" s="146"/>
    </row>
    <row r="27" spans="1:9" ht="14" x14ac:dyDescent="0.35">
      <c r="A27" s="138" t="s">
        <v>246</v>
      </c>
      <c r="B27" s="29" t="s">
        <v>248</v>
      </c>
      <c r="C27" s="145"/>
      <c r="D27" s="146"/>
      <c r="E27" s="145" t="s">
        <v>250</v>
      </c>
      <c r="F27" s="30"/>
      <c r="G27" s="146"/>
      <c r="H27" s="30"/>
      <c r="I27" s="146"/>
    </row>
    <row r="28" spans="1:9" ht="14" x14ac:dyDescent="0.35">
      <c r="A28" s="138" t="s">
        <v>389</v>
      </c>
      <c r="B28" s="29" t="s">
        <v>248</v>
      </c>
      <c r="C28" s="145"/>
      <c r="D28" s="146"/>
      <c r="E28" s="145" t="s">
        <v>250</v>
      </c>
      <c r="F28" s="30"/>
      <c r="G28" s="146"/>
      <c r="H28" s="30"/>
      <c r="I28" s="146"/>
    </row>
    <row r="29" spans="1:9" ht="14" x14ac:dyDescent="0.25">
      <c r="A29" s="139"/>
      <c r="B29" s="22"/>
      <c r="C29" s="23"/>
      <c r="D29" s="24"/>
      <c r="E29" s="23"/>
      <c r="F29" s="26"/>
      <c r="G29" s="24"/>
      <c r="H29" s="26"/>
      <c r="I29" s="24"/>
    </row>
    <row r="30" spans="1:9" ht="14" x14ac:dyDescent="0.25">
      <c r="A30" s="139"/>
      <c r="B30" s="22"/>
      <c r="C30" s="23"/>
      <c r="D30" s="24"/>
      <c r="E30" s="23"/>
      <c r="F30" s="26"/>
      <c r="G30" s="23"/>
      <c r="H30" s="26"/>
      <c r="I30" s="23"/>
    </row>
    <row r="31" spans="1:9" ht="14" x14ac:dyDescent="0.25">
      <c r="A31" s="139"/>
      <c r="B31" s="22"/>
      <c r="C31" s="23"/>
      <c r="D31" s="24"/>
      <c r="E31" s="23"/>
      <c r="F31" s="26"/>
      <c r="G31" s="23"/>
      <c r="H31" s="26"/>
      <c r="I31" s="23"/>
    </row>
    <row r="32" spans="1:9" ht="14" x14ac:dyDescent="0.25">
      <c r="A32" s="139"/>
      <c r="B32" s="22"/>
      <c r="C32" s="23"/>
      <c r="D32" s="24"/>
      <c r="E32" s="23"/>
      <c r="F32" s="26"/>
      <c r="G32" s="24"/>
      <c r="H32" s="26"/>
      <c r="I32" s="23"/>
    </row>
    <row r="33" spans="1:9" ht="14" x14ac:dyDescent="0.25">
      <c r="A33" s="139"/>
      <c r="B33" s="22"/>
      <c r="C33" s="23"/>
      <c r="D33" s="24"/>
      <c r="E33" s="23"/>
      <c r="F33" s="26"/>
      <c r="G33" s="24"/>
      <c r="H33" s="26"/>
      <c r="I33" s="24"/>
    </row>
    <row r="34" spans="1:9" ht="14" x14ac:dyDescent="0.25">
      <c r="A34" s="139"/>
      <c r="B34" s="22"/>
      <c r="C34" s="23"/>
      <c r="D34" s="24"/>
      <c r="E34" s="23"/>
      <c r="F34" s="26"/>
      <c r="G34" s="23"/>
      <c r="H34" s="26"/>
      <c r="I34" s="24"/>
    </row>
    <row r="35" spans="1:9" ht="14" x14ac:dyDescent="0.25">
      <c r="A35" s="139"/>
      <c r="B35" s="22"/>
      <c r="C35" s="23"/>
      <c r="D35" s="24"/>
      <c r="E35" s="23"/>
      <c r="F35" s="26"/>
      <c r="G35" s="23"/>
      <c r="H35" s="26"/>
      <c r="I35" s="23"/>
    </row>
    <row r="36" spans="1:9" ht="14" x14ac:dyDescent="0.25">
      <c r="A36" s="139"/>
      <c r="B36" s="25"/>
      <c r="C36" s="23"/>
      <c r="D36" s="24"/>
      <c r="E36" s="23"/>
      <c r="F36" s="26"/>
      <c r="G36" s="24"/>
      <c r="H36" s="26"/>
      <c r="I36" s="24"/>
    </row>
    <row r="37" spans="1:9" ht="14" x14ac:dyDescent="0.25">
      <c r="A37" s="139"/>
      <c r="B37" s="22"/>
      <c r="C37" s="23"/>
      <c r="D37" s="24"/>
      <c r="E37" s="23"/>
      <c r="F37" s="26"/>
      <c r="G37" s="24"/>
      <c r="H37" s="26"/>
      <c r="I37" s="24"/>
    </row>
    <row r="38" spans="1:9" ht="14" x14ac:dyDescent="0.25">
      <c r="A38" s="139"/>
      <c r="B38" s="25"/>
      <c r="C38" s="23"/>
      <c r="D38" s="24"/>
      <c r="E38" s="23"/>
      <c r="F38" s="26"/>
      <c r="G38" s="23"/>
      <c r="H38" s="26"/>
      <c r="I38" s="23"/>
    </row>
    <row r="39" spans="1:9" ht="14" x14ac:dyDescent="0.25">
      <c r="A39" s="139"/>
      <c r="B39" s="22"/>
      <c r="C39" s="23"/>
      <c r="D39" s="24"/>
      <c r="E39" s="23"/>
      <c r="F39" s="26"/>
      <c r="G39" s="23"/>
      <c r="H39" s="26"/>
      <c r="I39" s="23"/>
    </row>
    <row r="40" spans="1:9" ht="14" x14ac:dyDescent="0.25">
      <c r="A40" s="139"/>
      <c r="B40" s="22"/>
      <c r="C40" s="23"/>
      <c r="D40" s="24"/>
      <c r="E40" s="23"/>
      <c r="F40" s="26"/>
      <c r="G40" s="23"/>
      <c r="H40" s="26"/>
      <c r="I40" s="23"/>
    </row>
    <row r="41" spans="1:9" ht="14" x14ac:dyDescent="0.25">
      <c r="A41" s="139"/>
      <c r="B41" s="22"/>
      <c r="C41" s="23"/>
      <c r="D41" s="24"/>
      <c r="E41" s="23"/>
      <c r="F41" s="26"/>
      <c r="G41" s="24"/>
      <c r="H41" s="26"/>
      <c r="I41" s="24"/>
    </row>
    <row r="42" spans="1:9" ht="14" x14ac:dyDescent="0.25">
      <c r="A42" s="139"/>
      <c r="B42" s="22"/>
      <c r="C42" s="23"/>
      <c r="D42" s="24"/>
      <c r="E42" s="23"/>
      <c r="F42" s="26"/>
      <c r="G42" s="23"/>
      <c r="H42" s="26"/>
      <c r="I42" s="23"/>
    </row>
    <row r="43" spans="1:9" ht="14" x14ac:dyDescent="0.25">
      <c r="A43" s="139"/>
      <c r="B43" s="22"/>
      <c r="C43" s="23"/>
      <c r="D43" s="24"/>
      <c r="E43" s="23"/>
      <c r="F43" s="26"/>
      <c r="G43" s="23"/>
      <c r="H43" s="26"/>
      <c r="I43" s="23"/>
    </row>
    <row r="44" spans="1:9" ht="14" x14ac:dyDescent="0.25">
      <c r="A44" s="139"/>
      <c r="B44" s="22"/>
      <c r="C44" s="23"/>
      <c r="D44" s="24"/>
      <c r="E44" s="23"/>
      <c r="F44" s="26"/>
      <c r="G44" s="23"/>
      <c r="H44" s="26"/>
      <c r="I44" s="23"/>
    </row>
    <row r="45" spans="1:9" ht="14" x14ac:dyDescent="0.25">
      <c r="A45" s="139"/>
      <c r="B45" s="22"/>
      <c r="C45" s="23"/>
      <c r="D45" s="24"/>
      <c r="E45" s="23"/>
      <c r="F45" s="26"/>
      <c r="G45" s="23"/>
      <c r="H45" s="26"/>
      <c r="I45" s="23"/>
    </row>
    <row r="46" spans="1:9" ht="14" x14ac:dyDescent="0.25">
      <c r="A46" s="139"/>
      <c r="B46" s="22"/>
      <c r="C46" s="23"/>
      <c r="D46" s="24"/>
      <c r="E46" s="23"/>
      <c r="F46" s="26"/>
      <c r="G46" s="24"/>
      <c r="H46" s="26"/>
      <c r="I46" s="24"/>
    </row>
  </sheetData>
  <mergeCells count="6">
    <mergeCell ref="A1:I1"/>
    <mergeCell ref="A2:I2"/>
    <mergeCell ref="B3:I3"/>
    <mergeCell ref="C4:I4"/>
    <mergeCell ref="B4:B5"/>
    <mergeCell ref="A4:A5"/>
  </mergeCells>
  <pageMargins left="0.7" right="0.7" top="0.75" bottom="0.75"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topLeftCell="A34" workbookViewId="0">
      <selection activeCell="D24" sqref="D24"/>
    </sheetView>
  </sheetViews>
  <sheetFormatPr defaultColWidth="9.36328125" defaultRowHeight="12.5" x14ac:dyDescent="0.35"/>
  <cols>
    <col min="1" max="1" width="5.6328125" style="14" customWidth="1"/>
    <col min="2" max="2" width="33.6328125" style="14" customWidth="1"/>
    <col min="3" max="4" width="12.6328125" style="14" customWidth="1"/>
    <col min="5" max="5" width="16.36328125" style="14" customWidth="1"/>
    <col min="6" max="6" width="20.6328125" style="14" customWidth="1"/>
    <col min="7" max="16384" width="9.36328125" style="14"/>
  </cols>
  <sheetData>
    <row r="1" spans="2:6" ht="5.25" customHeight="1" x14ac:dyDescent="0.35">
      <c r="B1" s="216" t="s">
        <v>54</v>
      </c>
      <c r="C1" s="204"/>
      <c r="D1" s="204"/>
      <c r="E1" s="204"/>
      <c r="F1" s="204"/>
    </row>
    <row r="2" spans="2:6" ht="12.75" customHeight="1" x14ac:dyDescent="0.35">
      <c r="B2" s="217" t="s">
        <v>204</v>
      </c>
      <c r="C2" s="217"/>
      <c r="D2" s="217"/>
      <c r="E2" s="217"/>
      <c r="F2" s="217"/>
    </row>
    <row r="3" spans="2:6" ht="75" customHeight="1" x14ac:dyDescent="0.35">
      <c r="B3" s="217"/>
      <c r="C3" s="217"/>
      <c r="D3" s="217"/>
      <c r="E3" s="217"/>
      <c r="F3" s="217"/>
    </row>
    <row r="4" spans="2:6" ht="49.5" customHeight="1" x14ac:dyDescent="0.35">
      <c r="B4" s="220" t="s">
        <v>217</v>
      </c>
      <c r="C4" s="221"/>
      <c r="D4" s="221"/>
      <c r="E4" s="221"/>
      <c r="F4" s="221"/>
    </row>
    <row r="6" spans="2:6" s="13" customFormat="1" ht="15.5" x14ac:dyDescent="0.35">
      <c r="B6" s="116" t="s">
        <v>138</v>
      </c>
      <c r="C6" s="117">
        <f>D32</f>
        <v>4671</v>
      </c>
      <c r="D6" s="118" t="s">
        <v>55</v>
      </c>
      <c r="E6" s="119"/>
      <c r="F6" s="120">
        <f>SUM(C6*86.85)</f>
        <v>405676.35</v>
      </c>
    </row>
    <row r="8" spans="2:6" s="16" customFormat="1" ht="51.75" customHeight="1" x14ac:dyDescent="0.35">
      <c r="B8" s="15" t="s">
        <v>51</v>
      </c>
      <c r="C8" s="15" t="s">
        <v>52</v>
      </c>
      <c r="D8" s="15" t="s">
        <v>139</v>
      </c>
      <c r="E8" s="15" t="s">
        <v>140</v>
      </c>
      <c r="F8" s="15" t="s">
        <v>53</v>
      </c>
    </row>
    <row r="9" spans="2:6" ht="14" x14ac:dyDescent="0.35">
      <c r="B9" s="138" t="s">
        <v>225</v>
      </c>
      <c r="C9" s="78">
        <v>151</v>
      </c>
      <c r="D9" s="78">
        <v>4</v>
      </c>
      <c r="E9" s="79"/>
      <c r="F9" s="79">
        <f t="shared" ref="F9:F31" si="0">D9*86.85</f>
        <v>347.4</v>
      </c>
    </row>
    <row r="10" spans="2:6" ht="14" x14ac:dyDescent="0.35">
      <c r="B10" s="138" t="s">
        <v>226</v>
      </c>
      <c r="C10" s="78">
        <v>399</v>
      </c>
      <c r="D10" s="78">
        <v>173</v>
      </c>
      <c r="E10" s="79"/>
      <c r="F10" s="79">
        <f t="shared" si="0"/>
        <v>15025.05</v>
      </c>
    </row>
    <row r="11" spans="2:6" ht="14" x14ac:dyDescent="0.35">
      <c r="B11" s="138" t="s">
        <v>227</v>
      </c>
      <c r="C11" s="78">
        <v>460</v>
      </c>
      <c r="D11" s="78">
        <v>223</v>
      </c>
      <c r="E11" s="79"/>
      <c r="F11" s="79">
        <f t="shared" si="0"/>
        <v>19367.55</v>
      </c>
    </row>
    <row r="12" spans="2:6" ht="14" x14ac:dyDescent="0.35">
      <c r="B12" s="138" t="s">
        <v>228</v>
      </c>
      <c r="C12" s="78">
        <v>712</v>
      </c>
      <c r="D12" s="78">
        <v>311</v>
      </c>
      <c r="E12" s="79"/>
      <c r="F12" s="79">
        <f t="shared" si="0"/>
        <v>27010.35</v>
      </c>
    </row>
    <row r="13" spans="2:6" ht="14" x14ac:dyDescent="0.35">
      <c r="B13" s="138" t="s">
        <v>251</v>
      </c>
      <c r="C13" s="78">
        <v>1046</v>
      </c>
      <c r="D13" s="78">
        <v>226</v>
      </c>
      <c r="E13" s="79"/>
      <c r="F13" s="79">
        <f t="shared" si="0"/>
        <v>19628.099999999999</v>
      </c>
    </row>
    <row r="14" spans="2:6" ht="14" x14ac:dyDescent="0.35">
      <c r="B14" s="138" t="s">
        <v>252</v>
      </c>
      <c r="C14" s="78">
        <v>563</v>
      </c>
      <c r="D14" s="78">
        <v>180</v>
      </c>
      <c r="E14" s="79"/>
      <c r="F14" s="79">
        <f t="shared" si="0"/>
        <v>15632.999999999998</v>
      </c>
    </row>
    <row r="15" spans="2:6" ht="14" x14ac:dyDescent="0.35">
      <c r="B15" s="138" t="s">
        <v>232</v>
      </c>
      <c r="C15" s="78">
        <v>903</v>
      </c>
      <c r="D15" s="78">
        <v>450</v>
      </c>
      <c r="E15" s="79"/>
      <c r="F15" s="79">
        <f t="shared" si="0"/>
        <v>39082.5</v>
      </c>
    </row>
    <row r="16" spans="2:6" ht="14" x14ac:dyDescent="0.35">
      <c r="B16" s="138" t="s">
        <v>233</v>
      </c>
      <c r="C16" s="78">
        <v>482</v>
      </c>
      <c r="D16" s="78">
        <v>279</v>
      </c>
      <c r="E16" s="79"/>
      <c r="F16" s="79">
        <f t="shared" si="0"/>
        <v>24231.149999999998</v>
      </c>
    </row>
    <row r="17" spans="2:6" ht="14" x14ac:dyDescent="0.35">
      <c r="B17" s="138" t="s">
        <v>231</v>
      </c>
      <c r="C17" s="78">
        <v>494</v>
      </c>
      <c r="D17" s="78">
        <v>185</v>
      </c>
      <c r="E17" s="79"/>
      <c r="F17" s="79">
        <f t="shared" si="0"/>
        <v>16067.249999999998</v>
      </c>
    </row>
    <row r="18" spans="2:6" ht="14" x14ac:dyDescent="0.35">
      <c r="B18" s="138" t="s">
        <v>234</v>
      </c>
      <c r="C18" s="78">
        <v>1517</v>
      </c>
      <c r="D18" s="78">
        <v>340</v>
      </c>
      <c r="E18" s="79"/>
      <c r="F18" s="79">
        <f t="shared" si="0"/>
        <v>29528.999999999996</v>
      </c>
    </row>
    <row r="19" spans="2:6" ht="14" x14ac:dyDescent="0.35">
      <c r="B19" s="138" t="s">
        <v>235</v>
      </c>
      <c r="C19" s="78">
        <v>822</v>
      </c>
      <c r="D19" s="78">
        <v>204</v>
      </c>
      <c r="E19" s="79"/>
      <c r="F19" s="79">
        <f t="shared" si="0"/>
        <v>17717.399999999998</v>
      </c>
    </row>
    <row r="20" spans="2:6" ht="14" x14ac:dyDescent="0.35">
      <c r="B20" s="138" t="s">
        <v>236</v>
      </c>
      <c r="C20" s="78">
        <v>297</v>
      </c>
      <c r="D20" s="78">
        <v>84</v>
      </c>
      <c r="E20" s="79"/>
      <c r="F20" s="79">
        <f t="shared" si="0"/>
        <v>7295.4</v>
      </c>
    </row>
    <row r="21" spans="2:6" ht="14" x14ac:dyDescent="0.35">
      <c r="B21" s="138" t="s">
        <v>237</v>
      </c>
      <c r="C21" s="78">
        <v>352</v>
      </c>
      <c r="D21" s="78">
        <v>166</v>
      </c>
      <c r="E21" s="79"/>
      <c r="F21" s="79">
        <f t="shared" si="0"/>
        <v>14417.099999999999</v>
      </c>
    </row>
    <row r="22" spans="2:6" ht="14" x14ac:dyDescent="0.35">
      <c r="B22" s="138" t="s">
        <v>238</v>
      </c>
      <c r="C22" s="78">
        <v>352</v>
      </c>
      <c r="D22" s="78">
        <v>180</v>
      </c>
      <c r="E22" s="79"/>
      <c r="F22" s="79">
        <f t="shared" si="0"/>
        <v>15632.999999999998</v>
      </c>
    </row>
    <row r="23" spans="2:6" ht="14" x14ac:dyDescent="0.35">
      <c r="B23" s="138" t="s">
        <v>239</v>
      </c>
      <c r="C23" s="78">
        <v>374</v>
      </c>
      <c r="D23" s="78">
        <v>120</v>
      </c>
      <c r="E23" s="79"/>
      <c r="F23" s="79">
        <f t="shared" si="0"/>
        <v>10422</v>
      </c>
    </row>
    <row r="24" spans="2:6" ht="14" x14ac:dyDescent="0.35">
      <c r="B24" s="138" t="s">
        <v>240</v>
      </c>
      <c r="C24" s="78">
        <v>591</v>
      </c>
      <c r="D24" s="78">
        <v>344</v>
      </c>
      <c r="E24" s="79"/>
      <c r="F24" s="79">
        <f t="shared" si="0"/>
        <v>29876.399999999998</v>
      </c>
    </row>
    <row r="25" spans="2:6" ht="14" x14ac:dyDescent="0.35">
      <c r="B25" s="138" t="s">
        <v>241</v>
      </c>
      <c r="C25" s="78">
        <v>612</v>
      </c>
      <c r="D25" s="78">
        <v>191</v>
      </c>
      <c r="E25" s="79"/>
      <c r="F25" s="79">
        <f t="shared" si="0"/>
        <v>16588.349999999999</v>
      </c>
    </row>
    <row r="26" spans="2:6" ht="14" x14ac:dyDescent="0.35">
      <c r="B26" s="138" t="s">
        <v>242</v>
      </c>
      <c r="C26" s="78">
        <v>1231</v>
      </c>
      <c r="D26" s="78">
        <v>220</v>
      </c>
      <c r="E26" s="79"/>
      <c r="F26" s="79">
        <f t="shared" si="0"/>
        <v>19107</v>
      </c>
    </row>
    <row r="27" spans="2:6" ht="14" x14ac:dyDescent="0.35">
      <c r="B27" s="138" t="s">
        <v>243</v>
      </c>
      <c r="C27" s="78">
        <v>721</v>
      </c>
      <c r="D27" s="78">
        <v>162</v>
      </c>
      <c r="E27" s="79"/>
      <c r="F27" s="79">
        <f t="shared" si="0"/>
        <v>14069.699999999999</v>
      </c>
    </row>
    <row r="28" spans="2:6" ht="14" x14ac:dyDescent="0.35">
      <c r="B28" s="138" t="s">
        <v>244</v>
      </c>
      <c r="C28" s="78">
        <v>304</v>
      </c>
      <c r="D28" s="78">
        <v>155</v>
      </c>
      <c r="E28" s="79"/>
      <c r="F28" s="79">
        <f t="shared" si="0"/>
        <v>13461.75</v>
      </c>
    </row>
    <row r="29" spans="2:6" ht="14" x14ac:dyDescent="0.35">
      <c r="B29" s="138" t="s">
        <v>245</v>
      </c>
      <c r="C29" s="78">
        <v>466</v>
      </c>
      <c r="D29" s="78">
        <v>225</v>
      </c>
      <c r="E29" s="79"/>
      <c r="F29" s="79">
        <f t="shared" si="0"/>
        <v>19541.25</v>
      </c>
    </row>
    <row r="30" spans="2:6" ht="14" x14ac:dyDescent="0.35">
      <c r="B30" s="138" t="s">
        <v>246</v>
      </c>
      <c r="C30" s="78">
        <v>436</v>
      </c>
      <c r="D30" s="78">
        <v>249</v>
      </c>
      <c r="E30" s="79"/>
      <c r="F30" s="79">
        <f t="shared" si="0"/>
        <v>21625.649999999998</v>
      </c>
    </row>
    <row r="31" spans="2:6" ht="14" x14ac:dyDescent="0.35">
      <c r="B31" s="82" t="s">
        <v>389</v>
      </c>
      <c r="C31" s="83">
        <v>0</v>
      </c>
      <c r="D31" s="83">
        <v>0</v>
      </c>
      <c r="E31" s="154"/>
      <c r="F31" s="154">
        <f t="shared" si="0"/>
        <v>0</v>
      </c>
    </row>
    <row r="32" spans="2:6" ht="16.25" customHeight="1" thickBot="1" x14ac:dyDescent="0.4">
      <c r="B32" s="82" t="s">
        <v>162</v>
      </c>
      <c r="C32" s="83">
        <f>SUM(C9:C31)</f>
        <v>13285</v>
      </c>
      <c r="D32" s="82">
        <f>SUM(D9:D31)</f>
        <v>4671</v>
      </c>
      <c r="E32" s="80"/>
      <c r="F32" s="81">
        <f>SUM(F9:F31)</f>
        <v>405676.35000000003</v>
      </c>
    </row>
    <row r="33" spans="2:9" ht="21" customHeight="1" thickTop="1" x14ac:dyDescent="0.35">
      <c r="B33" s="100" t="s">
        <v>68</v>
      </c>
      <c r="C33" s="101"/>
      <c r="D33" s="101"/>
      <c r="E33" s="27"/>
      <c r="F33" s="102">
        <f>F32+F34</f>
        <v>397721.91176470584</v>
      </c>
      <c r="I33" s="99" t="s">
        <v>54</v>
      </c>
    </row>
    <row r="34" spans="2:9" ht="16.25" customHeight="1" x14ac:dyDescent="0.35">
      <c r="B34" s="219" t="s">
        <v>67</v>
      </c>
      <c r="C34" s="219"/>
      <c r="D34" s="219"/>
      <c r="E34" s="28"/>
      <c r="F34" s="103">
        <f>SUM(F6/1.02+-F32)</f>
        <v>-7954.4382352941902</v>
      </c>
      <c r="I34" s="14" t="s">
        <v>54</v>
      </c>
    </row>
    <row r="36" spans="2:9" x14ac:dyDescent="0.35">
      <c r="B36" s="14" t="s">
        <v>144</v>
      </c>
    </row>
    <row r="38" spans="2:9" x14ac:dyDescent="0.35">
      <c r="B38" s="14" t="s">
        <v>145</v>
      </c>
    </row>
    <row r="40" spans="2:9" x14ac:dyDescent="0.35">
      <c r="B40" s="218" t="s">
        <v>146</v>
      </c>
      <c r="C40" s="218"/>
      <c r="D40" s="218"/>
      <c r="E40" s="218"/>
      <c r="F40" s="218"/>
    </row>
    <row r="41" spans="2:9" x14ac:dyDescent="0.35">
      <c r="B41" s="218"/>
      <c r="C41" s="218"/>
      <c r="D41" s="218"/>
      <c r="E41" s="218"/>
      <c r="F41" s="218"/>
    </row>
    <row r="42" spans="2:9" x14ac:dyDescent="0.35">
      <c r="B42" s="218"/>
      <c r="C42" s="218"/>
      <c r="D42" s="218"/>
      <c r="E42" s="218"/>
      <c r="F42" s="218"/>
    </row>
    <row r="43" spans="2:9" ht="23.4" customHeight="1" x14ac:dyDescent="0.35">
      <c r="B43" s="218"/>
      <c r="C43" s="218"/>
      <c r="D43" s="218"/>
      <c r="E43" s="218"/>
      <c r="F43" s="218"/>
    </row>
  </sheetData>
  <mergeCells count="5">
    <mergeCell ref="B1:F1"/>
    <mergeCell ref="B2:F3"/>
    <mergeCell ref="B40:F43"/>
    <mergeCell ref="B34:D34"/>
    <mergeCell ref="B4:F4"/>
  </mergeCells>
  <pageMargins left="0.7" right="0.7" top="0.75" bottom="0.75" header="0.3" footer="0.3"/>
  <pageSetup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workbookViewId="0">
      <selection activeCell="B6" sqref="B6"/>
    </sheetView>
  </sheetViews>
  <sheetFormatPr defaultRowHeight="14.5" x14ac:dyDescent="0.35"/>
  <cols>
    <col min="1" max="1" width="45.36328125" customWidth="1"/>
    <col min="2" max="2" width="35.453125" customWidth="1"/>
    <col min="3" max="3" width="11.36328125" customWidth="1"/>
    <col min="4" max="4" width="15.453125" customWidth="1"/>
    <col min="5" max="5" width="11" bestFit="1" customWidth="1"/>
  </cols>
  <sheetData>
    <row r="1" spans="1:5" ht="18.5" x14ac:dyDescent="0.35">
      <c r="A1" s="238" t="s">
        <v>127</v>
      </c>
      <c r="B1" s="239"/>
      <c r="C1" s="239"/>
      <c r="D1" s="239"/>
      <c r="E1" s="239"/>
    </row>
    <row r="2" spans="1:5" ht="18" x14ac:dyDescent="0.35">
      <c r="A2" s="238" t="s">
        <v>84</v>
      </c>
      <c r="B2" s="239"/>
      <c r="C2" s="239"/>
      <c r="D2" s="239"/>
      <c r="E2" s="239"/>
    </row>
    <row r="3" spans="1:5" ht="48.75" customHeight="1" x14ac:dyDescent="0.35">
      <c r="A3" s="247" t="s">
        <v>216</v>
      </c>
      <c r="B3" s="248"/>
      <c r="C3" s="248"/>
      <c r="D3" s="248"/>
      <c r="E3" s="249"/>
    </row>
    <row r="4" spans="1:5" ht="17.5" x14ac:dyDescent="0.35">
      <c r="A4" s="36"/>
      <c r="B4" s="37"/>
      <c r="C4" s="37"/>
      <c r="D4" s="37"/>
      <c r="E4" s="37"/>
    </row>
    <row r="5" spans="1:5" ht="97.5" customHeight="1" x14ac:dyDescent="0.35">
      <c r="A5" s="225" t="s">
        <v>196</v>
      </c>
      <c r="B5" s="226"/>
      <c r="C5" s="226"/>
      <c r="D5" s="226"/>
      <c r="E5" s="227"/>
    </row>
    <row r="6" spans="1:5" ht="72" customHeight="1" x14ac:dyDescent="0.35">
      <c r="A6" s="38" t="s">
        <v>215</v>
      </c>
      <c r="B6" s="121" t="s">
        <v>85</v>
      </c>
      <c r="C6" s="122" t="s">
        <v>86</v>
      </c>
      <c r="D6" s="121" t="s">
        <v>87</v>
      </c>
      <c r="E6" s="123" t="s">
        <v>88</v>
      </c>
    </row>
    <row r="7" spans="1:5" s="151" customFormat="1" ht="225.65" customHeight="1" x14ac:dyDescent="0.35">
      <c r="A7" s="148" t="s">
        <v>195</v>
      </c>
      <c r="B7" s="149" t="s">
        <v>408</v>
      </c>
      <c r="C7" s="149" t="s">
        <v>351</v>
      </c>
      <c r="D7" s="149" t="s">
        <v>409</v>
      </c>
      <c r="E7" s="150">
        <v>0</v>
      </c>
    </row>
    <row r="8" spans="1:5" s="151" customFormat="1" ht="55.25" customHeight="1" thickBot="1" x14ac:dyDescent="0.4">
      <c r="A8" s="148" t="s">
        <v>194</v>
      </c>
      <c r="B8" s="149" t="s">
        <v>410</v>
      </c>
      <c r="C8" s="149" t="s">
        <v>351</v>
      </c>
      <c r="D8" s="149" t="s">
        <v>409</v>
      </c>
      <c r="E8" s="150">
        <v>0</v>
      </c>
    </row>
    <row r="9" spans="1:5" x14ac:dyDescent="0.35">
      <c r="A9" s="229" t="s">
        <v>89</v>
      </c>
      <c r="B9" s="230"/>
      <c r="C9" s="230"/>
      <c r="D9" s="231"/>
      <c r="E9" s="112">
        <f>SUM(E7:E8)</f>
        <v>0</v>
      </c>
    </row>
    <row r="10" spans="1:5" ht="227" customHeight="1" thickBot="1" x14ac:dyDescent="0.4">
      <c r="A10" s="240" t="s">
        <v>197</v>
      </c>
      <c r="B10" s="241"/>
      <c r="C10" s="241"/>
      <c r="D10" s="241"/>
      <c r="E10" s="242"/>
    </row>
    <row r="11" spans="1:5" ht="56.25" customHeight="1" x14ac:dyDescent="0.35">
      <c r="A11" s="49" t="s">
        <v>85</v>
      </c>
      <c r="B11" s="124" t="s">
        <v>86</v>
      </c>
      <c r="C11" s="223" t="s">
        <v>90</v>
      </c>
      <c r="D11" s="224"/>
      <c r="E11" s="163" t="s">
        <v>88</v>
      </c>
    </row>
    <row r="12" spans="1:5" s="151" customFormat="1" ht="45.65" customHeight="1" x14ac:dyDescent="0.35">
      <c r="A12" s="51" t="s">
        <v>375</v>
      </c>
      <c r="B12" s="51" t="s">
        <v>381</v>
      </c>
      <c r="C12" s="244" t="s">
        <v>386</v>
      </c>
      <c r="D12" s="245"/>
      <c r="E12" s="165">
        <v>5000</v>
      </c>
    </row>
    <row r="13" spans="1:5" s="153" customFormat="1" ht="35.4" customHeight="1" x14ac:dyDescent="0.35">
      <c r="A13" s="51" t="s">
        <v>376</v>
      </c>
      <c r="B13" s="51" t="s">
        <v>382</v>
      </c>
      <c r="C13" s="244" t="s">
        <v>387</v>
      </c>
      <c r="D13" s="245"/>
      <c r="E13" s="166">
        <v>0</v>
      </c>
    </row>
    <row r="14" spans="1:5" s="151" customFormat="1" ht="84" x14ac:dyDescent="0.35">
      <c r="A14" s="51" t="s">
        <v>377</v>
      </c>
      <c r="B14" s="51" t="s">
        <v>383</v>
      </c>
      <c r="C14" s="244" t="s">
        <v>387</v>
      </c>
      <c r="D14" s="245"/>
      <c r="E14" s="166">
        <v>0</v>
      </c>
    </row>
    <row r="15" spans="1:5" s="153" customFormat="1" ht="208.75" customHeight="1" x14ac:dyDescent="0.35">
      <c r="A15" s="160" t="s">
        <v>403</v>
      </c>
      <c r="B15" s="160" t="s">
        <v>400</v>
      </c>
      <c r="C15" s="236" t="s">
        <v>401</v>
      </c>
      <c r="D15" s="237"/>
      <c r="E15" s="166">
        <v>0</v>
      </c>
    </row>
    <row r="16" spans="1:5" s="151" customFormat="1" ht="126" x14ac:dyDescent="0.35">
      <c r="A16" s="149" t="s">
        <v>402</v>
      </c>
      <c r="B16" s="149" t="s">
        <v>384</v>
      </c>
      <c r="C16" s="234" t="s">
        <v>385</v>
      </c>
      <c r="D16" s="235"/>
      <c r="E16" s="166">
        <v>0</v>
      </c>
    </row>
    <row r="17" spans="1:5" s="153" customFormat="1" ht="29.4" customHeight="1" x14ac:dyDescent="0.35">
      <c r="A17" s="51" t="s">
        <v>378</v>
      </c>
      <c r="B17" s="51" t="s">
        <v>351</v>
      </c>
      <c r="C17" s="236" t="s">
        <v>386</v>
      </c>
      <c r="D17" s="237"/>
      <c r="E17" s="165">
        <v>1000</v>
      </c>
    </row>
    <row r="18" spans="1:5" s="153" customFormat="1" ht="56" x14ac:dyDescent="0.35">
      <c r="A18" s="51" t="s">
        <v>379</v>
      </c>
      <c r="B18" s="51" t="s">
        <v>380</v>
      </c>
      <c r="C18" s="236" t="s">
        <v>386</v>
      </c>
      <c r="D18" s="237"/>
      <c r="E18" s="165">
        <v>1000</v>
      </c>
    </row>
    <row r="19" spans="1:5" s="153" customFormat="1" ht="168.65" customHeight="1" x14ac:dyDescent="0.35">
      <c r="A19" s="51" t="s">
        <v>404</v>
      </c>
      <c r="B19" s="51" t="s">
        <v>405</v>
      </c>
      <c r="C19" s="236" t="s">
        <v>388</v>
      </c>
      <c r="D19" s="237"/>
      <c r="E19" s="165">
        <v>20000</v>
      </c>
    </row>
    <row r="20" spans="1:5" x14ac:dyDescent="0.35">
      <c r="A20" s="229" t="s">
        <v>89</v>
      </c>
      <c r="B20" s="230"/>
      <c r="C20" s="230"/>
      <c r="D20" s="231"/>
      <c r="E20" s="164">
        <f>SUM(E12:E19)</f>
        <v>27000</v>
      </c>
    </row>
    <row r="21" spans="1:5" x14ac:dyDescent="0.35">
      <c r="A21" s="43"/>
      <c r="B21" s="44"/>
      <c r="C21" s="44"/>
      <c r="D21" s="44"/>
      <c r="E21" s="45"/>
    </row>
    <row r="22" spans="1:5" ht="40.5" customHeight="1" x14ac:dyDescent="0.35">
      <c r="A22" s="225" t="s">
        <v>183</v>
      </c>
      <c r="B22" s="226"/>
      <c r="C22" s="226"/>
      <c r="D22" s="226"/>
      <c r="E22" s="227"/>
    </row>
    <row r="23" spans="1:5" ht="60.75" customHeight="1" x14ac:dyDescent="0.35">
      <c r="A23" s="121" t="s">
        <v>94</v>
      </c>
      <c r="B23" s="38" t="s">
        <v>85</v>
      </c>
      <c r="C23" s="39" t="s">
        <v>86</v>
      </c>
      <c r="D23" s="38" t="s">
        <v>87</v>
      </c>
      <c r="E23" s="40" t="s">
        <v>88</v>
      </c>
    </row>
    <row r="24" spans="1:5" ht="34.5" customHeight="1" x14ac:dyDescent="0.35">
      <c r="A24" s="41" t="s">
        <v>186</v>
      </c>
      <c r="B24" s="50"/>
      <c r="C24" s="50"/>
      <c r="D24" s="50"/>
      <c r="E24" s="150">
        <v>0</v>
      </c>
    </row>
    <row r="25" spans="1:5" s="151" customFormat="1" ht="156" customHeight="1" x14ac:dyDescent="0.35">
      <c r="A25" s="148" t="s">
        <v>185</v>
      </c>
      <c r="B25" s="149" t="s">
        <v>350</v>
      </c>
      <c r="C25" s="149" t="s">
        <v>354</v>
      </c>
      <c r="D25" s="149" t="s">
        <v>366</v>
      </c>
      <c r="E25" s="161">
        <v>170105.13</v>
      </c>
    </row>
    <row r="26" spans="1:5" s="151" customFormat="1" ht="43.25" customHeight="1" x14ac:dyDescent="0.35">
      <c r="A26" s="148"/>
      <c r="B26" s="149" t="s">
        <v>352</v>
      </c>
      <c r="C26" s="149" t="s">
        <v>354</v>
      </c>
      <c r="D26" s="149" t="s">
        <v>367</v>
      </c>
      <c r="E26" s="150">
        <v>0</v>
      </c>
    </row>
    <row r="27" spans="1:5" s="151" customFormat="1" ht="129" customHeight="1" x14ac:dyDescent="0.35">
      <c r="A27" s="148"/>
      <c r="B27" s="149" t="s">
        <v>353</v>
      </c>
      <c r="C27" s="149" t="s">
        <v>354</v>
      </c>
      <c r="D27" s="149" t="s">
        <v>367</v>
      </c>
      <c r="E27" s="150">
        <v>0</v>
      </c>
    </row>
    <row r="28" spans="1:5" s="151" customFormat="1" ht="75" customHeight="1" x14ac:dyDescent="0.35">
      <c r="A28" s="41" t="s">
        <v>184</v>
      </c>
      <c r="B28" s="51" t="s">
        <v>355</v>
      </c>
      <c r="C28" s="51" t="s">
        <v>356</v>
      </c>
      <c r="D28" s="51" t="s">
        <v>367</v>
      </c>
      <c r="E28" s="161">
        <v>25000</v>
      </c>
    </row>
    <row r="29" spans="1:5" s="151" customFormat="1" ht="72.650000000000006" customHeight="1" x14ac:dyDescent="0.35">
      <c r="A29" s="41" t="s">
        <v>188</v>
      </c>
      <c r="B29" s="51" t="s">
        <v>357</v>
      </c>
      <c r="C29" s="51" t="s">
        <v>359</v>
      </c>
      <c r="D29" s="51" t="s">
        <v>367</v>
      </c>
      <c r="E29" s="161">
        <v>4500</v>
      </c>
    </row>
    <row r="30" spans="1:5" s="151" customFormat="1" ht="74.400000000000006" customHeight="1" x14ac:dyDescent="0.35">
      <c r="A30" s="41"/>
      <c r="B30" s="51" t="s">
        <v>358</v>
      </c>
      <c r="C30" s="51" t="s">
        <v>359</v>
      </c>
      <c r="D30" s="51" t="s">
        <v>367</v>
      </c>
      <c r="E30" s="161">
        <v>4500</v>
      </c>
    </row>
    <row r="31" spans="1:5" s="151" customFormat="1" ht="115.25" customHeight="1" x14ac:dyDescent="0.35">
      <c r="A31" s="41" t="s">
        <v>187</v>
      </c>
      <c r="B31" s="51" t="s">
        <v>360</v>
      </c>
      <c r="C31" s="51" t="s">
        <v>365</v>
      </c>
      <c r="D31" s="51" t="s">
        <v>368</v>
      </c>
      <c r="E31" s="150">
        <v>0</v>
      </c>
    </row>
    <row r="32" spans="1:5" s="151" customFormat="1" ht="115.75" customHeight="1" x14ac:dyDescent="0.35">
      <c r="A32" s="41"/>
      <c r="B32" s="51" t="s">
        <v>361</v>
      </c>
      <c r="C32" s="51" t="s">
        <v>354</v>
      </c>
      <c r="D32" s="51" t="s">
        <v>368</v>
      </c>
      <c r="E32" s="152">
        <v>0</v>
      </c>
    </row>
    <row r="33" spans="1:5" s="151" customFormat="1" ht="228" customHeight="1" x14ac:dyDescent="0.35">
      <c r="A33" s="41"/>
      <c r="B33" s="51" t="s">
        <v>362</v>
      </c>
      <c r="C33" s="51" t="s">
        <v>354</v>
      </c>
      <c r="D33" s="51" t="s">
        <v>368</v>
      </c>
      <c r="E33" s="152">
        <v>0</v>
      </c>
    </row>
    <row r="34" spans="1:5" s="151" customFormat="1" ht="114.65" customHeight="1" x14ac:dyDescent="0.35">
      <c r="A34" s="41"/>
      <c r="B34" s="51" t="s">
        <v>363</v>
      </c>
      <c r="C34" s="51" t="s">
        <v>354</v>
      </c>
      <c r="D34" s="51" t="s">
        <v>368</v>
      </c>
      <c r="E34" s="152">
        <v>0</v>
      </c>
    </row>
    <row r="35" spans="1:5" s="151" customFormat="1" ht="115.25" customHeight="1" x14ac:dyDescent="0.35">
      <c r="A35" s="41"/>
      <c r="B35" s="51" t="s">
        <v>364</v>
      </c>
      <c r="C35" s="51" t="s">
        <v>354</v>
      </c>
      <c r="D35" s="51" t="s">
        <v>368</v>
      </c>
      <c r="E35" s="152">
        <v>0</v>
      </c>
    </row>
    <row r="36" spans="1:5" s="151" customFormat="1" ht="144" customHeight="1" x14ac:dyDescent="0.35">
      <c r="A36" s="41"/>
      <c r="B36" s="51" t="s">
        <v>369</v>
      </c>
      <c r="C36" s="51" t="s">
        <v>354</v>
      </c>
      <c r="D36" s="51" t="s">
        <v>368</v>
      </c>
      <c r="E36" s="161">
        <v>85000</v>
      </c>
    </row>
    <row r="37" spans="1:5" s="151" customFormat="1" ht="73.5" customHeight="1" x14ac:dyDescent="0.35">
      <c r="A37" s="41" t="s">
        <v>189</v>
      </c>
      <c r="B37" s="51" t="s">
        <v>370</v>
      </c>
      <c r="C37" s="51" t="s">
        <v>371</v>
      </c>
      <c r="D37" s="51" t="s">
        <v>372</v>
      </c>
      <c r="E37" s="161">
        <v>25000</v>
      </c>
    </row>
    <row r="38" spans="1:5" s="151" customFormat="1" ht="361.75" customHeight="1" x14ac:dyDescent="0.35">
      <c r="A38" s="41" t="s">
        <v>190</v>
      </c>
      <c r="B38" s="51" t="s">
        <v>406</v>
      </c>
      <c r="C38" s="51" t="s">
        <v>371</v>
      </c>
      <c r="D38" s="51" t="s">
        <v>372</v>
      </c>
      <c r="E38" s="161">
        <v>2000</v>
      </c>
    </row>
    <row r="39" spans="1:5" s="151" customFormat="1" ht="199.75" customHeight="1" x14ac:dyDescent="0.35">
      <c r="A39" s="41" t="s">
        <v>193</v>
      </c>
      <c r="B39" s="51" t="s">
        <v>373</v>
      </c>
      <c r="C39" s="51" t="s">
        <v>354</v>
      </c>
      <c r="D39" s="51" t="s">
        <v>368</v>
      </c>
      <c r="E39" s="152">
        <v>0</v>
      </c>
    </row>
    <row r="40" spans="1:5" s="151" customFormat="1" ht="127.25" customHeight="1" x14ac:dyDescent="0.35">
      <c r="A40" s="41"/>
      <c r="B40" s="51" t="s">
        <v>407</v>
      </c>
      <c r="C40" s="51" t="s">
        <v>354</v>
      </c>
      <c r="D40" s="51" t="s">
        <v>368</v>
      </c>
      <c r="E40" s="161">
        <f>58525.66-7954.44</f>
        <v>50571.22</v>
      </c>
    </row>
    <row r="41" spans="1:5" s="151" customFormat="1" ht="114" customHeight="1" x14ac:dyDescent="0.35">
      <c r="A41" s="41"/>
      <c r="B41" s="51" t="s">
        <v>390</v>
      </c>
      <c r="C41" s="51" t="s">
        <v>354</v>
      </c>
      <c r="D41" s="51" t="s">
        <v>368</v>
      </c>
      <c r="E41" s="161">
        <v>12000</v>
      </c>
    </row>
    <row r="42" spans="1:5" s="151" customFormat="1" ht="252" customHeight="1" x14ac:dyDescent="0.35">
      <c r="A42" s="41" t="s">
        <v>191</v>
      </c>
      <c r="B42" s="51" t="s">
        <v>374</v>
      </c>
      <c r="C42" s="51" t="s">
        <v>354</v>
      </c>
      <c r="D42" s="51" t="s">
        <v>368</v>
      </c>
      <c r="E42" s="152">
        <v>0</v>
      </c>
    </row>
    <row r="43" spans="1:5" ht="34.25" customHeight="1" x14ac:dyDescent="0.35">
      <c r="A43" s="42" t="s">
        <v>413</v>
      </c>
      <c r="B43" s="50"/>
      <c r="C43" s="50"/>
      <c r="D43" s="50"/>
      <c r="E43" s="150">
        <v>0</v>
      </c>
    </row>
    <row r="44" spans="1:5" s="153" customFormat="1" ht="98.4" customHeight="1" x14ac:dyDescent="0.35">
      <c r="A44" s="42" t="s">
        <v>192</v>
      </c>
      <c r="B44" s="160" t="s">
        <v>411</v>
      </c>
      <c r="C44" s="160" t="s">
        <v>351</v>
      </c>
      <c r="D44" s="160" t="s">
        <v>412</v>
      </c>
      <c r="E44" s="150">
        <v>0</v>
      </c>
    </row>
    <row r="45" spans="1:5" x14ac:dyDescent="0.35">
      <c r="A45" s="228" t="s">
        <v>89</v>
      </c>
      <c r="B45" s="228"/>
      <c r="C45" s="228"/>
      <c r="D45" s="228"/>
      <c r="E45" s="113">
        <f>SUM(E24:E44)</f>
        <v>378676.35</v>
      </c>
    </row>
    <row r="46" spans="1:5" x14ac:dyDescent="0.35">
      <c r="A46" s="46"/>
      <c r="B46" s="47"/>
      <c r="C46" s="47"/>
      <c r="D46" s="47"/>
      <c r="E46" s="48"/>
    </row>
    <row r="47" spans="1:5" x14ac:dyDescent="0.35">
      <c r="A47" s="246" t="s">
        <v>91</v>
      </c>
      <c r="B47" s="246"/>
      <c r="C47" s="246"/>
      <c r="D47" s="246"/>
      <c r="E47" s="114">
        <f xml:space="preserve"> E45+E20+E9</f>
        <v>405676.35</v>
      </c>
    </row>
    <row r="48" spans="1:5" x14ac:dyDescent="0.35">
      <c r="A48" s="104" t="s">
        <v>92</v>
      </c>
      <c r="B48" s="105"/>
      <c r="C48" s="105"/>
      <c r="D48" s="105"/>
      <c r="E48" s="106">
        <f>Enrollment!F34</f>
        <v>-7954.4382352941902</v>
      </c>
    </row>
    <row r="49" spans="1:5" x14ac:dyDescent="0.35">
      <c r="A49" s="107" t="s">
        <v>157</v>
      </c>
      <c r="B49" s="109"/>
      <c r="C49" s="110"/>
      <c r="D49" s="232">
        <f>Enrollment!F6</f>
        <v>405676.35</v>
      </c>
      <c r="E49" s="233"/>
    </row>
    <row r="50" spans="1:5" s="33" customFormat="1" x14ac:dyDescent="0.35">
      <c r="A50" s="84"/>
      <c r="B50" s="85"/>
      <c r="C50" s="85"/>
      <c r="D50" s="85"/>
      <c r="E50" s="86"/>
    </row>
    <row r="51" spans="1:5" x14ac:dyDescent="0.35">
      <c r="A51" s="243" t="s">
        <v>93</v>
      </c>
      <c r="B51" s="243"/>
      <c r="C51" s="243"/>
      <c r="D51" s="243"/>
      <c r="E51" s="243"/>
    </row>
    <row r="52" spans="1:5" ht="34.25" customHeight="1" x14ac:dyDescent="0.35">
      <c r="A52" s="222" t="s">
        <v>142</v>
      </c>
      <c r="B52" s="222"/>
      <c r="C52" s="222"/>
      <c r="D52" s="222"/>
      <c r="E52" s="222"/>
    </row>
    <row r="53" spans="1:5" x14ac:dyDescent="0.35">
      <c r="A53" s="222" t="s">
        <v>143</v>
      </c>
      <c r="B53" s="222"/>
      <c r="C53" s="222"/>
      <c r="D53" s="222"/>
      <c r="E53" s="222"/>
    </row>
  </sheetData>
  <mergeCells count="23">
    <mergeCell ref="A1:E1"/>
    <mergeCell ref="A2:E2"/>
    <mergeCell ref="A10:E10"/>
    <mergeCell ref="A51:E51"/>
    <mergeCell ref="A52:E52"/>
    <mergeCell ref="C12:D12"/>
    <mergeCell ref="C13:D13"/>
    <mergeCell ref="C14:D14"/>
    <mergeCell ref="A20:D20"/>
    <mergeCell ref="A47:D47"/>
    <mergeCell ref="A3:E3"/>
    <mergeCell ref="C15:D15"/>
    <mergeCell ref="A53:E53"/>
    <mergeCell ref="C11:D11"/>
    <mergeCell ref="A5:E5"/>
    <mergeCell ref="A22:E22"/>
    <mergeCell ref="A45:D45"/>
    <mergeCell ref="A9:D9"/>
    <mergeCell ref="D49:E49"/>
    <mergeCell ref="C16:D16"/>
    <mergeCell ref="C17:D17"/>
    <mergeCell ref="C18:D18"/>
    <mergeCell ref="C19:D19"/>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5" workbookViewId="0">
      <selection activeCell="A25" sqref="A25:E26"/>
    </sheetView>
  </sheetViews>
  <sheetFormatPr defaultRowHeight="14.5" x14ac:dyDescent="0.35"/>
  <cols>
    <col min="1" max="1" width="18.90625" customWidth="1"/>
    <col min="2" max="2" width="19.6328125" customWidth="1"/>
    <col min="3" max="3" width="8.453125" customWidth="1"/>
    <col min="4" max="4" width="26.36328125" customWidth="1"/>
    <col min="5" max="5" width="16" customWidth="1"/>
  </cols>
  <sheetData>
    <row r="1" spans="1:5" ht="21" customHeight="1" x14ac:dyDescent="0.45">
      <c r="A1" s="188" t="s">
        <v>126</v>
      </c>
      <c r="B1" s="198"/>
      <c r="C1" s="198"/>
      <c r="D1" s="198"/>
      <c r="E1" s="198"/>
    </row>
    <row r="2" spans="1:5" ht="21" customHeight="1" x14ac:dyDescent="0.35">
      <c r="A2" s="264" t="s">
        <v>125</v>
      </c>
      <c r="B2" s="265"/>
      <c r="C2" s="265"/>
      <c r="D2" s="265"/>
      <c r="E2" s="265"/>
    </row>
    <row r="3" spans="1:5" x14ac:dyDescent="0.35">
      <c r="A3" s="253"/>
      <c r="B3" s="253"/>
      <c r="C3" s="253"/>
      <c r="D3" s="253"/>
      <c r="E3" s="253"/>
    </row>
    <row r="4" spans="1:5" ht="20.399999999999999" customHeight="1" x14ac:dyDescent="0.35">
      <c r="A4" s="90" t="s">
        <v>61</v>
      </c>
      <c r="B4" s="254"/>
      <c r="C4" s="254"/>
      <c r="D4" s="254"/>
      <c r="E4" s="254"/>
    </row>
    <row r="5" spans="1:5" x14ac:dyDescent="0.35">
      <c r="A5" s="125" t="s">
        <v>74</v>
      </c>
      <c r="B5" s="125" t="s">
        <v>69</v>
      </c>
      <c r="C5" s="125" t="s">
        <v>70</v>
      </c>
      <c r="D5" s="125" t="s">
        <v>71</v>
      </c>
      <c r="E5" s="125" t="s">
        <v>72</v>
      </c>
    </row>
    <row r="6" spans="1:5" ht="36" customHeight="1" x14ac:dyDescent="0.35">
      <c r="A6" s="91"/>
      <c r="B6" s="91"/>
      <c r="C6" s="91"/>
      <c r="D6" s="91"/>
      <c r="E6" s="91"/>
    </row>
    <row r="7" spans="1:5" x14ac:dyDescent="0.35">
      <c r="A7" s="125" t="s">
        <v>73</v>
      </c>
      <c r="B7" s="125" t="s">
        <v>69</v>
      </c>
      <c r="C7" s="125" t="s">
        <v>70</v>
      </c>
      <c r="D7" s="125" t="s">
        <v>71</v>
      </c>
      <c r="E7" s="125" t="s">
        <v>72</v>
      </c>
    </row>
    <row r="8" spans="1:5" ht="33" customHeight="1" x14ac:dyDescent="0.35">
      <c r="A8" s="91"/>
      <c r="B8" s="91"/>
      <c r="C8" s="91"/>
      <c r="D8" s="91"/>
      <c r="E8" s="91"/>
    </row>
    <row r="9" spans="1:5" x14ac:dyDescent="0.35">
      <c r="A9" s="125" t="s">
        <v>75</v>
      </c>
      <c r="B9" s="125" t="s">
        <v>69</v>
      </c>
      <c r="C9" s="125" t="s">
        <v>70</v>
      </c>
      <c r="D9" s="125" t="s">
        <v>71</v>
      </c>
      <c r="E9" s="125" t="s">
        <v>72</v>
      </c>
    </row>
    <row r="10" spans="1:5" ht="29.25" customHeight="1" x14ac:dyDescent="0.35">
      <c r="A10" s="92"/>
      <c r="B10" s="92"/>
      <c r="C10" s="92"/>
      <c r="D10" s="92"/>
      <c r="E10" s="92"/>
    </row>
    <row r="11" spans="1:5" x14ac:dyDescent="0.35">
      <c r="A11" s="73"/>
      <c r="B11" s="73"/>
      <c r="C11" s="73"/>
      <c r="D11" s="73"/>
      <c r="E11" s="73"/>
    </row>
    <row r="12" spans="1:5" ht="14.4" customHeight="1" x14ac:dyDescent="0.35">
      <c r="A12" s="255" t="s">
        <v>221</v>
      </c>
      <c r="B12" s="256"/>
      <c r="C12" s="256"/>
      <c r="D12" s="256"/>
      <c r="E12" s="257"/>
    </row>
    <row r="13" spans="1:5" x14ac:dyDescent="0.35">
      <c r="A13" s="258"/>
      <c r="B13" s="259"/>
      <c r="C13" s="259"/>
      <c r="D13" s="259"/>
      <c r="E13" s="260"/>
    </row>
    <row r="14" spans="1:5" x14ac:dyDescent="0.35">
      <c r="A14" s="258"/>
      <c r="B14" s="259"/>
      <c r="C14" s="259"/>
      <c r="D14" s="259"/>
      <c r="E14" s="260"/>
    </row>
    <row r="15" spans="1:5" x14ac:dyDescent="0.35">
      <c r="A15" s="258"/>
      <c r="B15" s="259"/>
      <c r="C15" s="259"/>
      <c r="D15" s="259"/>
      <c r="E15" s="260"/>
    </row>
    <row r="16" spans="1:5" ht="47" customHeight="1" x14ac:dyDescent="0.35">
      <c r="A16" s="261"/>
      <c r="B16" s="262"/>
      <c r="C16" s="262"/>
      <c r="D16" s="262"/>
      <c r="E16" s="263"/>
    </row>
    <row r="17" spans="1:7" x14ac:dyDescent="0.35">
      <c r="A17" s="73"/>
      <c r="B17" s="73"/>
      <c r="C17" s="73"/>
      <c r="D17" s="73"/>
      <c r="E17" s="73"/>
    </row>
    <row r="18" spans="1:7" ht="19.25" customHeight="1" x14ac:dyDescent="0.4">
      <c r="A18" s="188" t="s">
        <v>76</v>
      </c>
      <c r="B18" s="188"/>
      <c r="C18" s="188"/>
      <c r="D18" s="188"/>
      <c r="E18" s="188"/>
    </row>
    <row r="19" spans="1:7" x14ac:dyDescent="0.35">
      <c r="A19" s="73"/>
      <c r="B19" s="73"/>
      <c r="C19" s="73"/>
      <c r="D19" s="73"/>
      <c r="E19" s="73"/>
    </row>
    <row r="20" spans="1:7" x14ac:dyDescent="0.35">
      <c r="A20" s="73" t="s">
        <v>77</v>
      </c>
      <c r="B20" s="93"/>
      <c r="C20" s="73" t="s">
        <v>54</v>
      </c>
      <c r="D20" s="73"/>
      <c r="E20" s="94" t="s">
        <v>54</v>
      </c>
    </row>
    <row r="21" spans="1:7" x14ac:dyDescent="0.35">
      <c r="A21" s="73"/>
      <c r="B21" s="95"/>
      <c r="C21" s="73"/>
      <c r="D21" s="73"/>
      <c r="E21" s="94"/>
    </row>
    <row r="22" spans="1:7" x14ac:dyDescent="0.35">
      <c r="A22" s="73"/>
      <c r="B22" s="73"/>
      <c r="C22" s="96"/>
      <c r="D22" s="96"/>
      <c r="E22" s="73"/>
    </row>
    <row r="23" spans="1:7" x14ac:dyDescent="0.35">
      <c r="A23" s="73" t="s">
        <v>78</v>
      </c>
      <c r="B23" s="73"/>
      <c r="C23" s="252"/>
      <c r="D23" s="252"/>
      <c r="E23" s="73"/>
    </row>
    <row r="24" spans="1:7" x14ac:dyDescent="0.35">
      <c r="A24" s="73"/>
      <c r="B24" s="73"/>
      <c r="C24" s="73"/>
      <c r="D24" s="73"/>
      <c r="E24" s="73"/>
    </row>
    <row r="25" spans="1:7" x14ac:dyDescent="0.35">
      <c r="A25" s="250" t="s">
        <v>222</v>
      </c>
      <c r="B25" s="250"/>
      <c r="C25" s="250"/>
      <c r="D25" s="250"/>
      <c r="E25" s="250"/>
    </row>
    <row r="26" spans="1:7" ht="85.5" customHeight="1" x14ac:dyDescent="0.35">
      <c r="A26" s="250"/>
      <c r="B26" s="250"/>
      <c r="C26" s="250"/>
      <c r="D26" s="250"/>
      <c r="E26" s="250"/>
    </row>
    <row r="27" spans="1:7" ht="42" customHeight="1" x14ac:dyDescent="0.35">
      <c r="A27" s="251" t="s">
        <v>202</v>
      </c>
      <c r="B27" s="251"/>
      <c r="C27" s="251"/>
      <c r="D27" s="251"/>
      <c r="E27" s="251"/>
      <c r="F27" s="89"/>
      <c r="G27" s="89"/>
    </row>
    <row r="28" spans="1:7" x14ac:dyDescent="0.35">
      <c r="A28" s="73"/>
      <c r="B28" s="73"/>
      <c r="C28" s="73"/>
      <c r="D28" s="73"/>
      <c r="E28" s="73"/>
    </row>
    <row r="29" spans="1:7" x14ac:dyDescent="0.35">
      <c r="A29" s="73" t="s">
        <v>79</v>
      </c>
      <c r="B29" s="73"/>
      <c r="C29" s="73"/>
      <c r="D29" s="73"/>
      <c r="E29" s="73"/>
    </row>
    <row r="30" spans="1:7" x14ac:dyDescent="0.35">
      <c r="A30" s="73"/>
      <c r="B30" s="73"/>
      <c r="C30" s="73"/>
      <c r="D30" s="73"/>
      <c r="E30" s="73"/>
    </row>
    <row r="31" spans="1:7" x14ac:dyDescent="0.35">
      <c r="A31" s="73" t="s">
        <v>80</v>
      </c>
      <c r="B31" s="97" t="s">
        <v>81</v>
      </c>
      <c r="C31" s="73"/>
      <c r="D31" s="73"/>
      <c r="E31" s="73"/>
    </row>
    <row r="32" spans="1:7" x14ac:dyDescent="0.35">
      <c r="A32" s="73" t="s">
        <v>82</v>
      </c>
      <c r="B32" s="97" t="s">
        <v>83</v>
      </c>
      <c r="C32" s="73"/>
      <c r="D32" s="73"/>
      <c r="E32" s="73"/>
    </row>
    <row r="33" spans="1:5" x14ac:dyDescent="0.35">
      <c r="A33" s="73" t="s">
        <v>141</v>
      </c>
      <c r="B33" s="111" t="s">
        <v>198</v>
      </c>
      <c r="C33" s="73"/>
      <c r="D33" s="73"/>
      <c r="E33" s="73"/>
    </row>
    <row r="34" spans="1:5" x14ac:dyDescent="0.35">
      <c r="A34" s="73"/>
      <c r="B34" s="73"/>
      <c r="C34" s="73"/>
      <c r="D34" s="73"/>
      <c r="E34" s="73"/>
    </row>
    <row r="35" spans="1:5" x14ac:dyDescent="0.35">
      <c r="A35" s="73"/>
      <c r="B35" s="73"/>
      <c r="C35" s="73"/>
      <c r="D35" s="73"/>
      <c r="E35" s="73"/>
    </row>
  </sheetData>
  <mergeCells count="9">
    <mergeCell ref="A25:E26"/>
    <mergeCell ref="A27:E27"/>
    <mergeCell ref="C23:D23"/>
    <mergeCell ref="A1:E1"/>
    <mergeCell ref="A3:E3"/>
    <mergeCell ref="B4:E4"/>
    <mergeCell ref="A12:E16"/>
    <mergeCell ref="A18:E18"/>
    <mergeCell ref="A2:E2"/>
  </mergeCells>
  <hyperlinks>
    <hyperlink ref="B32" r:id="rId1"/>
    <hyperlink ref="B33" r:id="rId2"/>
    <hyperlink ref="B31" r:id="rId3" display="gina.sanchez@state.nm.us"/>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Assurances</vt:lpstr>
      <vt:lpstr>Private School</vt:lpstr>
      <vt:lpstr>EL Program Descriptions</vt:lpstr>
      <vt:lpstr>Federal Requirements</vt:lpstr>
      <vt:lpstr>EL Program Models</vt:lpstr>
      <vt:lpstr>Enrollment</vt:lpstr>
      <vt:lpstr>Budget Plan</vt:lpstr>
      <vt:lpstr>Signature Page</vt:lpstr>
      <vt:lpstr>PED Checklist</vt:lpstr>
      <vt:lpstr>'EL Program Descriptions'!Print_Area</vt:lpstr>
    </vt:vector>
  </TitlesOfParts>
  <Company>NMPED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Sanchez</dc:creator>
  <cp:lastModifiedBy>evillarreal</cp:lastModifiedBy>
  <cp:lastPrinted>2016-05-18T23:16:09Z</cp:lastPrinted>
  <dcterms:created xsi:type="dcterms:W3CDTF">2016-03-17T15:45:46Z</dcterms:created>
  <dcterms:modified xsi:type="dcterms:W3CDTF">2016-05-19T22:09:28Z</dcterms:modified>
</cp:coreProperties>
</file>