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lvan\Desktop\⁯BID# 18-19-30 ALACARTE PRODUCTS\"/>
    </mc:Choice>
  </mc:AlternateContent>
  <bookViews>
    <workbookView xWindow="120" yWindow="105" windowWidth="8535" windowHeight="5955"/>
  </bookViews>
  <sheets>
    <sheet name="Bidders 1-3" sheetId="3" r:id="rId1"/>
    <sheet name="Pg 2" sheetId="5" r:id="rId2"/>
    <sheet name="Pg 3" sheetId="6" r:id="rId3"/>
    <sheet name="Pg 4" sheetId="7" r:id="rId4"/>
  </sheets>
  <calcPr calcId="162913"/>
</workbook>
</file>

<file path=xl/calcChain.xml><?xml version="1.0" encoding="utf-8"?>
<calcChain xmlns="http://schemas.openxmlformats.org/spreadsheetml/2006/main">
  <c r="J36" i="6" l="1"/>
  <c r="J35" i="6"/>
  <c r="J34" i="6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K4" i="7"/>
  <c r="J4" i="7"/>
  <c r="I36" i="6"/>
  <c r="I35" i="6"/>
  <c r="I34" i="6"/>
  <c r="I21" i="6"/>
  <c r="J21" i="6"/>
  <c r="I20" i="6"/>
  <c r="J20" i="6" s="1"/>
  <c r="I19" i="6"/>
  <c r="J19" i="6" s="1"/>
  <c r="I18" i="6"/>
  <c r="J18" i="6" s="1"/>
  <c r="J17" i="6"/>
  <c r="I17" i="6"/>
  <c r="I15" i="6"/>
  <c r="J15" i="6" s="1"/>
  <c r="I14" i="6"/>
  <c r="J14" i="6" s="1"/>
  <c r="J33" i="5"/>
  <c r="K33" i="5" s="1"/>
  <c r="K32" i="5"/>
  <c r="J32" i="5"/>
  <c r="J26" i="5"/>
  <c r="K26" i="5" s="1"/>
  <c r="J25" i="5"/>
  <c r="K25" i="5" s="1"/>
  <c r="K24" i="5"/>
  <c r="J24" i="5"/>
  <c r="K15" i="5"/>
  <c r="K14" i="5"/>
  <c r="K13" i="5"/>
  <c r="K12" i="5"/>
  <c r="J15" i="5"/>
  <c r="J14" i="5"/>
  <c r="J13" i="5"/>
  <c r="J12" i="5"/>
  <c r="K6" i="5"/>
  <c r="J6" i="5"/>
  <c r="K28" i="3"/>
  <c r="K27" i="3"/>
  <c r="K26" i="3"/>
  <c r="K25" i="3"/>
  <c r="K24" i="3"/>
  <c r="K23" i="3"/>
  <c r="K22" i="3"/>
  <c r="K21" i="3"/>
  <c r="J28" i="3"/>
  <c r="J27" i="3"/>
  <c r="J26" i="3"/>
  <c r="J25" i="3"/>
  <c r="J24" i="3"/>
  <c r="J23" i="3"/>
  <c r="J22" i="3"/>
  <c r="J21" i="3"/>
  <c r="K19" i="3"/>
  <c r="K18" i="3"/>
  <c r="K17" i="3"/>
  <c r="K16" i="3"/>
  <c r="K15" i="3"/>
  <c r="K14" i="3"/>
  <c r="K13" i="3"/>
  <c r="K12" i="3"/>
  <c r="J12" i="3"/>
  <c r="J13" i="3"/>
  <c r="J19" i="3"/>
  <c r="J18" i="3"/>
  <c r="J17" i="3"/>
  <c r="J16" i="3"/>
  <c r="J15" i="3"/>
  <c r="J14" i="3"/>
</calcChain>
</file>

<file path=xl/sharedStrings.xml><?xml version="1.0" encoding="utf-8"?>
<sst xmlns="http://schemas.openxmlformats.org/spreadsheetml/2006/main" count="527" uniqueCount="197">
  <si>
    <t>Item</t>
  </si>
  <si>
    <t>Description</t>
  </si>
  <si>
    <t>Total</t>
  </si>
  <si>
    <t>TOTAL PRICE</t>
  </si>
  <si>
    <t>TERMS</t>
  </si>
  <si>
    <t>DELIVERY</t>
  </si>
  <si>
    <t>FOB</t>
  </si>
  <si>
    <t>IN-STATE PREFERENCE NUMBER</t>
  </si>
  <si>
    <r>
      <t>CHIPS: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1 oz. or higher</t>
    </r>
    <r>
      <rPr>
        <sz val="10"/>
        <rFont val="Calibri"/>
        <family val="2"/>
        <scheme val="minor"/>
      </rPr>
      <t xml:space="preserve"> Must meet Smart Snack Guidelines, Whole Grain</t>
    </r>
  </si>
  <si>
    <t>CASE</t>
  </si>
  <si>
    <t>Baked Fantastix, Chili WG</t>
  </si>
  <si>
    <t>Doritos, Cool Ranch WG</t>
  </si>
  <si>
    <t>Doritos, Sweet Chili RF WG</t>
  </si>
  <si>
    <t>Doritos, Nacho Cheese RF WG</t>
  </si>
  <si>
    <t>Kettle cooked 40%less fat Salt &amp; vinegar</t>
  </si>
  <si>
    <r>
      <t>CHIPS: Less than 1 oz</t>
    </r>
    <r>
      <rPr>
        <sz val="10"/>
        <rFont val="Calibri"/>
        <family val="2"/>
        <scheme val="minor"/>
      </rPr>
      <t>. Must meet Smart Snack Guidelines, Whole Grain</t>
    </r>
  </si>
  <si>
    <t>Reduced Fat Cheetos puffs</t>
  </si>
  <si>
    <t>Reduced Fat Cheetos Flamin hot puff</t>
  </si>
  <si>
    <t>Baked Flaming Hot Cheetos, crunchy</t>
  </si>
  <si>
    <t>Baked Crunchy Cheetos</t>
  </si>
  <si>
    <t xml:space="preserve">Sun Chip, Garden Salsa </t>
  </si>
  <si>
    <r>
      <t xml:space="preserve">DRINKS: </t>
    </r>
    <r>
      <rPr>
        <sz val="10"/>
        <rFont val="Calibri"/>
        <family val="2"/>
        <scheme val="minor"/>
      </rPr>
      <t xml:space="preserve">No more than 20 oz. containers, must meet Smart Snack Guidelines </t>
    </r>
  </si>
  <si>
    <t>V8 Fusion, pomegrante blueberry 100%</t>
  </si>
  <si>
    <t>V8 Fusion, Strawberry Banana 100%</t>
  </si>
  <si>
    <t>Izze, Apple (carbonated)</t>
  </si>
  <si>
    <t>Izze, Clementine (carbonated)</t>
  </si>
  <si>
    <t>Izze, Blackberry (carbonated)</t>
  </si>
  <si>
    <t>G2 fruit punch</t>
  </si>
  <si>
    <t>G2 Grape</t>
  </si>
  <si>
    <t>G2 Lemon Lime</t>
  </si>
  <si>
    <t>G2 Mixed Berry clear</t>
  </si>
  <si>
    <t>G2 Orange</t>
  </si>
  <si>
    <t>G2 Glacier Freeze</t>
  </si>
  <si>
    <t>Switch Juice, Blackberry (carbonated)</t>
  </si>
  <si>
    <t>Switch Juice, Fruit Punch (carbonated)</t>
  </si>
  <si>
    <t>Switch Juice, Grape (carbonated)</t>
  </si>
  <si>
    <t>Switch Juice, Kiwi Berry Sparkling (carbonated)</t>
  </si>
  <si>
    <t>Switch Juice, Orange Tangerine (carbonated)</t>
  </si>
  <si>
    <t>Switch Juice, Tropical Pineapple (carbonated)</t>
  </si>
  <si>
    <t>Switch Juice, Watermelon Strawberry (carbonated)</t>
  </si>
  <si>
    <t>Switch Juice, Apple (carbonated)</t>
  </si>
  <si>
    <t>MM Orange Juice, 10 ounce</t>
  </si>
  <si>
    <t>MM Mixed Berry Juice, 10 ounce</t>
  </si>
  <si>
    <t>MM Apple Juice, 10 ounce</t>
  </si>
  <si>
    <r>
      <t xml:space="preserve">SNACK ITEMS: </t>
    </r>
    <r>
      <rPr>
        <sz val="10"/>
        <rFont val="Calibri"/>
        <family val="2"/>
        <scheme val="minor"/>
      </rPr>
      <t xml:space="preserve">(Granola Bars, Beef Jerky, Pop Tarts,) All items must meet Smart Snack Guidelines </t>
    </r>
  </si>
  <si>
    <t>Heartzel,(pretzels)</t>
  </si>
  <si>
    <t>Popcorn, Sea Salt Caramel</t>
  </si>
  <si>
    <t>Soft Pretzel Rods WG</t>
  </si>
  <si>
    <t>Blueberry muffin</t>
  </si>
  <si>
    <t>Banana muffin</t>
  </si>
  <si>
    <t>Double Chocolate Chip muffin, WG RF IW</t>
  </si>
  <si>
    <t>Bun, Breakfast  WG RF IW</t>
  </si>
  <si>
    <t>Orange Dream muffin</t>
  </si>
  <si>
    <t xml:space="preserve">Cinnamon roll, WG IW </t>
  </si>
  <si>
    <t>Cornbread mini loaf, WG IW</t>
  </si>
  <si>
    <t xml:space="preserve">Cornbread muffin, WG </t>
  </si>
  <si>
    <t xml:space="preserve">Crispy King Donut, WG </t>
  </si>
  <si>
    <t>Donuts, unglazed WG RF IW</t>
  </si>
  <si>
    <t>Donuts, Powered Sugar mini WG (6pk)</t>
  </si>
  <si>
    <t xml:space="preserve">Donuts, Powered WG RF </t>
  </si>
  <si>
    <t>Donuts, Chocolate mini WG (6pk)</t>
  </si>
  <si>
    <t>Donut, Super Plus  WG</t>
  </si>
  <si>
    <t>Honey bun glazed, WG IW</t>
  </si>
  <si>
    <t>Cream Cheese &amp; Strawberry filled stick</t>
  </si>
  <si>
    <t>Brownie Fudge</t>
  </si>
  <si>
    <t>Rice krispie treat bar</t>
  </si>
  <si>
    <t>Cereal bar, Trizx WG</t>
  </si>
  <si>
    <t>Cereal bar, Team Cherrios Strawberry</t>
  </si>
  <si>
    <t>Granola bar variety</t>
  </si>
  <si>
    <t>Nutrigrain bar, strawberry</t>
  </si>
  <si>
    <t>Nutrigrain bar, blueberry</t>
  </si>
  <si>
    <t>Nutrigrain bar, Apple cinnamon</t>
  </si>
  <si>
    <t>Pop tart, Cinnamon Frosted WG</t>
  </si>
  <si>
    <t>Granola bar, chocolate chunk LF WG</t>
  </si>
  <si>
    <t>Granola bar, Peanutbutter Chocolate chip LF WG</t>
  </si>
  <si>
    <t>Granola bar, Oatmeal Raisin LF  WG</t>
  </si>
  <si>
    <t>Blue bunny, Orange dream bar</t>
  </si>
  <si>
    <t>Blue bunny, LF Fudge bar</t>
  </si>
  <si>
    <t>Blue bunny, Strawberry Crunch Sundae bar LF</t>
  </si>
  <si>
    <t>Blue bunny, Chocolate Sundae Bar LF</t>
  </si>
  <si>
    <t>Blue bunny, Pineapple fruit Bar</t>
  </si>
  <si>
    <t>Ice Dog Slush, Cherry Limeade</t>
  </si>
  <si>
    <t>Ice Dog Slush, Raspberry Lemonade</t>
  </si>
  <si>
    <t>Ice Dog Slush, Watermelon</t>
  </si>
  <si>
    <t>Ice Dog Slush, Strawberry Kiwi</t>
  </si>
  <si>
    <t>Smrtfood White Cheddar Popcorn</t>
  </si>
  <si>
    <t>Indiana Sweet &amp; Salty Kettlecorn</t>
  </si>
  <si>
    <t>Whole Grain Cheez-it</t>
  </si>
  <si>
    <t>Kellogs Krave S'mores</t>
  </si>
  <si>
    <t>Jack links Beef Jerky Original</t>
  </si>
  <si>
    <t>Jack links Beef Jerky Teriyaki</t>
  </si>
  <si>
    <t>Jack links Beef Jerky Peppered</t>
  </si>
  <si>
    <t>Roasted Almonds</t>
  </si>
  <si>
    <t>Roasted Cashews</t>
  </si>
  <si>
    <t>Planters Peanuts</t>
  </si>
  <si>
    <t>Welche's Berries n Cherries Fruit Snack</t>
  </si>
  <si>
    <t>Welche's Island Fruits, Fruit Snack</t>
  </si>
  <si>
    <t>BIDDER #1</t>
  </si>
  <si>
    <t>BIDDER #2</t>
  </si>
  <si>
    <t xml:space="preserve">BIDDER #3 </t>
  </si>
  <si>
    <t>LABATT FOOD SERVICE</t>
  </si>
  <si>
    <t>SHAMROCK FOODS</t>
  </si>
  <si>
    <t>Case Price</t>
  </si>
  <si>
    <t>MESILLA VALLEY SNACKS</t>
  </si>
  <si>
    <t>Pack Size</t>
  </si>
  <si>
    <t>NM 5%</t>
  </si>
  <si>
    <t>Price Per U</t>
  </si>
  <si>
    <t>Quantity</t>
  </si>
  <si>
    <t>Description:  Alacarte Products                                                                                                                                                  Time:  2:00 PM</t>
  </si>
  <si>
    <t xml:space="preserve">Witness:  </t>
  </si>
  <si>
    <t>Note (1) Control Agent initial here:      if low bid is accepted.     (2) Attached a memo stating why the low bid is not accepted.           (3) Return your recommendation to the Purchasing Department</t>
  </si>
  <si>
    <t>Doritos, Flames RG WG</t>
  </si>
  <si>
    <t>Baked lays Sour cream &amp; onion</t>
  </si>
  <si>
    <t>Baked Ruffles Cheddar &amp; Sour cream</t>
  </si>
  <si>
    <t>Baked lays BBQ potato crisp-sm.</t>
  </si>
  <si>
    <t>Baked lays BBQ potato crisp-lrg.</t>
  </si>
  <si>
    <t>Baked lays Original Potato crisp-sm.</t>
  </si>
  <si>
    <t>Phone Number:  575-882-6252</t>
  </si>
  <si>
    <t xml:space="preserve">Purchasing Agent:  Georgina Galvan                                       </t>
  </si>
  <si>
    <t>Advertising Date:  April 19, 2019</t>
  </si>
  <si>
    <t>Opening Date:  May 21, 2019</t>
  </si>
  <si>
    <t xml:space="preserve">Bid Number:  18-19-30                                                           </t>
  </si>
  <si>
    <t>Time:  2:00 P.M.</t>
  </si>
  <si>
    <t>Bake Fantastix, hot WG</t>
  </si>
  <si>
    <t>104/1 oz</t>
  </si>
  <si>
    <t>72/1 oz</t>
  </si>
  <si>
    <t>64/1.375 oz</t>
  </si>
  <si>
    <t>60/0.875 oz</t>
  </si>
  <si>
    <t xml:space="preserve">Total </t>
  </si>
  <si>
    <t>BIDDER #3</t>
  </si>
  <si>
    <t>NO</t>
  </si>
  <si>
    <t>BID</t>
  </si>
  <si>
    <t>64/1.37 oz</t>
  </si>
  <si>
    <t>64/1.12 oz</t>
  </si>
  <si>
    <t>72/.7 oz</t>
  </si>
  <si>
    <t>104/.875oz</t>
  </si>
  <si>
    <t>64/1.5 oz</t>
  </si>
  <si>
    <t>60/.875 oz</t>
  </si>
  <si>
    <t>104/.875 oz</t>
  </si>
  <si>
    <t>60/.80 oz</t>
  </si>
  <si>
    <t>24/8 oz</t>
  </si>
  <si>
    <t>24/8.4 oz</t>
  </si>
  <si>
    <t>24/12 oz</t>
  </si>
  <si>
    <t>24/20 oz</t>
  </si>
  <si>
    <t xml:space="preserve">24/8 oz </t>
  </si>
  <si>
    <t>180/1 oz</t>
  </si>
  <si>
    <t>24/4 oz</t>
  </si>
  <si>
    <t>48/4 oz</t>
  </si>
  <si>
    <t>72/1.29 oz</t>
  </si>
  <si>
    <t>72/2 oz</t>
  </si>
  <si>
    <t>24/10 oz</t>
  </si>
  <si>
    <t>104/.7 oz</t>
  </si>
  <si>
    <t>120/1.8 oz</t>
  </si>
  <si>
    <t>96/2 oz</t>
  </si>
  <si>
    <t>60/3 oz</t>
  </si>
  <si>
    <t>72/2.8 oz</t>
  </si>
  <si>
    <t>96/2.1 oz</t>
  </si>
  <si>
    <t>80/1.9 oz</t>
  </si>
  <si>
    <t>72/3.2 oz</t>
  </si>
  <si>
    <t>60/3.2 oz</t>
  </si>
  <si>
    <t>80/3 oz</t>
  </si>
  <si>
    <t>80/2.75 oz</t>
  </si>
  <si>
    <t>72/2.43 oz</t>
  </si>
  <si>
    <t>80/1.41 oz</t>
  </si>
  <si>
    <t>96/1.42 oz</t>
  </si>
  <si>
    <t>120/1 oz</t>
  </si>
  <si>
    <t>96/1.55 oz</t>
  </si>
  <si>
    <t>72/3.52 oz</t>
  </si>
  <si>
    <t>12/8 ct</t>
  </si>
  <si>
    <t>2/24 ct ea</t>
  </si>
  <si>
    <t>2/2 dz</t>
  </si>
  <si>
    <t>1/2 dz</t>
  </si>
  <si>
    <t>60/4 oz</t>
  </si>
  <si>
    <t>72/.5 oz</t>
  </si>
  <si>
    <t>175/.75</t>
  </si>
  <si>
    <t>1/5 LB</t>
  </si>
  <si>
    <t>48/1 oz</t>
  </si>
  <si>
    <t>4/.85 oz</t>
  </si>
  <si>
    <t>144/1 oz</t>
  </si>
  <si>
    <t>48/2.25 oz</t>
  </si>
  <si>
    <t>144/1.55 oz</t>
  </si>
  <si>
    <t xml:space="preserve">80/1.41 oz </t>
  </si>
  <si>
    <t>48/85 oz</t>
  </si>
  <si>
    <t>100/1 oz</t>
  </si>
  <si>
    <t>72/2.5 oz</t>
  </si>
  <si>
    <t>120/.89 oz</t>
  </si>
  <si>
    <t>3/16 pk</t>
  </si>
  <si>
    <t>12/6 pk</t>
  </si>
  <si>
    <t>12/8 pk</t>
  </si>
  <si>
    <t>72/5 oz</t>
  </si>
  <si>
    <t>175/.75 oz</t>
  </si>
  <si>
    <t>48/09 oz</t>
  </si>
  <si>
    <t>4/3 oz</t>
  </si>
  <si>
    <t>48/2.5 oz</t>
  </si>
  <si>
    <t>144/1.5 oz</t>
  </si>
  <si>
    <t xml:space="preserve">Results Sent:  </t>
  </si>
  <si>
    <t>Department:  Maria Guerra - Student Nutrition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</si>
</sst>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NumberFormat="1" applyFont="1" applyFill="1" applyBorder="1" applyAlignment="1" applyProtection="1">
      <alignment vertical="justify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/>
    <xf numFmtId="0" fontId="6" fillId="5" borderId="1" xfId="0" applyNumberFormat="1" applyFont="1" applyFill="1" applyBorder="1" applyAlignment="1" applyProtection="1">
      <alignment vertical="justify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5" fillId="0" borderId="1" xfId="0" applyNumberFormat="1" applyFont="1" applyFill="1" applyBorder="1" applyAlignment="1" applyProtection="1">
      <alignment vertical="justify"/>
      <protection locked="0"/>
    </xf>
    <xf numFmtId="0" fontId="6" fillId="5" borderId="1" xfId="0" applyNumberFormat="1" applyFont="1" applyFill="1" applyBorder="1" applyAlignment="1" applyProtection="1">
      <alignment horizontal="center" vertical="justify" wrapText="1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4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0" fillId="3" borderId="1" xfId="0" applyFill="1" applyBorder="1" applyAlignment="1"/>
    <xf numFmtId="2" fontId="2" fillId="0" borderId="1" xfId="0" applyNumberFormat="1" applyFont="1" applyBorder="1" applyAlignment="1">
      <alignment horizontal="center"/>
    </xf>
    <xf numFmtId="2" fontId="0" fillId="5" borderId="1" xfId="0" applyNumberFormat="1" applyFill="1" applyBorder="1"/>
    <xf numFmtId="2" fontId="0" fillId="0" borderId="0" xfId="0" applyNumberFormat="1"/>
    <xf numFmtId="0" fontId="0" fillId="0" borderId="5" xfId="0" applyFill="1" applyBorder="1"/>
    <xf numFmtId="0" fontId="0" fillId="2" borderId="1" xfId="0" applyFill="1" applyBorder="1"/>
    <xf numFmtId="0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D13" sqref="D13:F13"/>
    </sheetView>
  </sheetViews>
  <sheetFormatPr defaultRowHeight="12.75" x14ac:dyDescent="0.2"/>
  <cols>
    <col min="1" max="1" width="5" customWidth="1"/>
    <col min="2" max="2" width="46.140625" customWidth="1"/>
    <col min="3" max="3" width="8.28515625" customWidth="1"/>
    <col min="4" max="5" width="10.7109375" customWidth="1"/>
    <col min="6" max="6" width="13.5703125" customWidth="1"/>
    <col min="7" max="7" width="10.7109375" customWidth="1"/>
    <col min="8" max="8" width="10.85546875" customWidth="1"/>
    <col min="9" max="9" width="10.42578125" customWidth="1"/>
    <col min="10" max="10" width="8.28515625" customWidth="1"/>
    <col min="11" max="11" width="7" customWidth="1"/>
    <col min="12" max="12" width="10.140625" customWidth="1"/>
    <col min="13" max="13" width="11.140625" customWidth="1"/>
    <col min="14" max="14" width="11.5703125" customWidth="1"/>
  </cols>
  <sheetData>
    <row r="2" spans="1:14" ht="13.5" customHeight="1" x14ac:dyDescent="0.2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">
      <c r="A3" s="52" t="s">
        <v>118</v>
      </c>
      <c r="B3" s="52"/>
      <c r="C3" s="52" t="s">
        <v>196</v>
      </c>
      <c r="D3" s="52"/>
      <c r="E3" s="52"/>
      <c r="F3" s="52"/>
      <c r="G3" s="52"/>
      <c r="H3" s="52" t="s">
        <v>117</v>
      </c>
      <c r="I3" s="52"/>
      <c r="J3" s="52"/>
      <c r="K3" s="52"/>
      <c r="L3" s="52"/>
      <c r="M3" s="52"/>
      <c r="N3" s="52"/>
    </row>
    <row r="4" spans="1:14" x14ac:dyDescent="0.2">
      <c r="A4" s="52" t="s">
        <v>121</v>
      </c>
      <c r="B4" s="52"/>
      <c r="C4" s="52" t="s">
        <v>119</v>
      </c>
      <c r="D4" s="52"/>
      <c r="E4" s="52"/>
      <c r="F4" s="52"/>
      <c r="G4" s="52"/>
      <c r="H4" s="53" t="s">
        <v>120</v>
      </c>
      <c r="I4" s="54"/>
      <c r="J4" s="54"/>
      <c r="K4" s="55"/>
      <c r="L4" s="53" t="s">
        <v>122</v>
      </c>
      <c r="M4" s="54"/>
      <c r="N4" s="55"/>
    </row>
    <row r="5" spans="1:14" x14ac:dyDescent="0.2">
      <c r="A5" s="18" t="s">
        <v>108</v>
      </c>
      <c r="B5" s="18"/>
      <c r="C5" s="18"/>
      <c r="D5" s="18"/>
      <c r="E5" s="18"/>
      <c r="F5" s="18"/>
      <c r="G5" s="18"/>
      <c r="H5" s="52" t="s">
        <v>195</v>
      </c>
      <c r="I5" s="52"/>
      <c r="J5" s="52"/>
      <c r="K5" s="52"/>
      <c r="L5" s="52"/>
      <c r="M5" s="52"/>
      <c r="N5" s="52"/>
    </row>
    <row r="6" spans="1:14" x14ac:dyDescent="0.2">
      <c r="A6" s="52" t="s">
        <v>109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x14ac:dyDescent="0.25">
      <c r="A8" s="5"/>
      <c r="B8" s="51"/>
      <c r="C8" s="51"/>
      <c r="D8" s="9"/>
      <c r="E8" s="48" t="s">
        <v>97</v>
      </c>
      <c r="F8" s="48"/>
      <c r="G8" s="48" t="s">
        <v>98</v>
      </c>
      <c r="H8" s="48"/>
      <c r="I8" s="48"/>
      <c r="J8" s="48"/>
      <c r="K8" s="48"/>
      <c r="L8" s="48" t="s">
        <v>129</v>
      </c>
      <c r="M8" s="48"/>
      <c r="N8" s="48"/>
    </row>
    <row r="9" spans="1:14" ht="15" x14ac:dyDescent="0.25">
      <c r="A9" s="11"/>
      <c r="B9" s="50"/>
      <c r="C9" s="50"/>
      <c r="D9" s="12"/>
      <c r="E9" s="50" t="s">
        <v>100</v>
      </c>
      <c r="F9" s="50"/>
      <c r="G9" s="49" t="s">
        <v>103</v>
      </c>
      <c r="H9" s="49"/>
      <c r="I9" s="49"/>
      <c r="J9" s="49"/>
      <c r="K9" s="49"/>
      <c r="L9" s="50" t="s">
        <v>101</v>
      </c>
      <c r="M9" s="50"/>
      <c r="N9" s="50"/>
    </row>
    <row r="10" spans="1:14" x14ac:dyDescent="0.2">
      <c r="A10" s="6" t="s">
        <v>0</v>
      </c>
      <c r="B10" s="7" t="s">
        <v>1</v>
      </c>
      <c r="C10" s="7" t="s">
        <v>107</v>
      </c>
      <c r="D10" s="7" t="s">
        <v>104</v>
      </c>
      <c r="E10" s="6" t="s">
        <v>102</v>
      </c>
      <c r="F10" s="6" t="s">
        <v>106</v>
      </c>
      <c r="G10" s="6" t="s">
        <v>104</v>
      </c>
      <c r="H10" s="6" t="s">
        <v>102</v>
      </c>
      <c r="I10" s="6" t="s">
        <v>106</v>
      </c>
      <c r="J10" s="6" t="s">
        <v>105</v>
      </c>
      <c r="K10" s="6" t="s">
        <v>128</v>
      </c>
      <c r="L10" s="6" t="s">
        <v>104</v>
      </c>
      <c r="M10" s="33" t="s">
        <v>102</v>
      </c>
      <c r="N10" s="6" t="s">
        <v>106</v>
      </c>
    </row>
    <row r="11" spans="1:14" ht="25.5" x14ac:dyDescent="0.2">
      <c r="A11" s="17">
        <v>1</v>
      </c>
      <c r="B11" s="10" t="s">
        <v>8</v>
      </c>
      <c r="C11" s="16" t="s">
        <v>9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26"/>
    </row>
    <row r="12" spans="1:14" s="1" customFormat="1" x14ac:dyDescent="0.2">
      <c r="A12" s="34">
        <v>1</v>
      </c>
      <c r="B12" s="23" t="s">
        <v>123</v>
      </c>
      <c r="C12" s="20"/>
      <c r="D12" s="21" t="s">
        <v>124</v>
      </c>
      <c r="E12" s="22">
        <v>35.78</v>
      </c>
      <c r="F12" s="31">
        <v>0.34399999999999997</v>
      </c>
      <c r="G12" s="22">
        <v>104</v>
      </c>
      <c r="H12" s="22">
        <v>41.42</v>
      </c>
      <c r="I12" s="22">
        <v>0.39500000000000002</v>
      </c>
      <c r="J12" s="22">
        <f>I12*5%</f>
        <v>1.9750000000000004E-2</v>
      </c>
      <c r="K12" s="22">
        <f>I12-J12</f>
        <v>0.37525000000000003</v>
      </c>
      <c r="L12" s="42" t="s">
        <v>124</v>
      </c>
      <c r="M12" s="42">
        <v>31.12</v>
      </c>
      <c r="N12" s="42">
        <v>0.29920000000000002</v>
      </c>
    </row>
    <row r="13" spans="1:14" x14ac:dyDescent="0.2">
      <c r="A13" s="5">
        <v>2</v>
      </c>
      <c r="B13" s="2" t="s">
        <v>10</v>
      </c>
      <c r="C13" s="5"/>
      <c r="D13" s="62" t="s">
        <v>124</v>
      </c>
      <c r="E13" s="42">
        <v>35.78</v>
      </c>
      <c r="F13" s="43">
        <v>0.34399999999999997</v>
      </c>
      <c r="G13" s="5">
        <v>104</v>
      </c>
      <c r="H13" s="5">
        <v>41.12</v>
      </c>
      <c r="I13" s="5">
        <v>0.39500000000000002</v>
      </c>
      <c r="J13" s="22">
        <f>I13*5%</f>
        <v>1.9750000000000004E-2</v>
      </c>
      <c r="K13" s="22">
        <f t="shared" ref="K13:K19" si="0">I13-J13</f>
        <v>0.37525000000000003</v>
      </c>
      <c r="L13" s="5"/>
      <c r="M13" s="9" t="s">
        <v>130</v>
      </c>
      <c r="N13" s="9" t="s">
        <v>131</v>
      </c>
    </row>
    <row r="14" spans="1:14" x14ac:dyDescent="0.2">
      <c r="A14" s="5">
        <v>3</v>
      </c>
      <c r="B14" s="2" t="s">
        <v>11</v>
      </c>
      <c r="C14" s="5"/>
      <c r="D14" s="5" t="s">
        <v>125</v>
      </c>
      <c r="E14" s="5">
        <v>26.39</v>
      </c>
      <c r="F14" s="32">
        <v>0.36649999999999999</v>
      </c>
      <c r="G14" s="5">
        <v>72</v>
      </c>
      <c r="H14" s="5">
        <v>28.47</v>
      </c>
      <c r="I14" s="5">
        <v>0.39500000000000002</v>
      </c>
      <c r="J14" s="22">
        <f t="shared" ref="J14:J19" si="1">I14*5%</f>
        <v>1.9750000000000004E-2</v>
      </c>
      <c r="K14" s="22">
        <f t="shared" si="0"/>
        <v>0.37525000000000003</v>
      </c>
      <c r="L14" s="42" t="s">
        <v>125</v>
      </c>
      <c r="M14" s="42">
        <v>21.55</v>
      </c>
      <c r="N14" s="42">
        <v>0.29930000000000001</v>
      </c>
    </row>
    <row r="15" spans="1:14" x14ac:dyDescent="0.2">
      <c r="A15" s="5">
        <v>4</v>
      </c>
      <c r="B15" s="2" t="s">
        <v>111</v>
      </c>
      <c r="C15" s="5"/>
      <c r="D15" s="5" t="s">
        <v>125</v>
      </c>
      <c r="E15" s="5">
        <v>26.39</v>
      </c>
      <c r="F15" s="32">
        <v>0.36649999999999999</v>
      </c>
      <c r="G15" s="5">
        <v>72</v>
      </c>
      <c r="H15" s="5">
        <v>28.47</v>
      </c>
      <c r="I15" s="5">
        <v>0.39500000000000002</v>
      </c>
      <c r="J15" s="22">
        <f t="shared" si="1"/>
        <v>1.9750000000000004E-2</v>
      </c>
      <c r="K15" s="22">
        <f t="shared" si="0"/>
        <v>0.37525000000000003</v>
      </c>
      <c r="L15" s="42" t="s">
        <v>125</v>
      </c>
      <c r="M15" s="42">
        <v>21.55</v>
      </c>
      <c r="N15" s="42">
        <v>0.29930000000000001</v>
      </c>
    </row>
    <row r="16" spans="1:14" x14ac:dyDescent="0.2">
      <c r="A16" s="5">
        <v>5</v>
      </c>
      <c r="B16" s="2" t="s">
        <v>12</v>
      </c>
      <c r="C16" s="5"/>
      <c r="D16" s="5" t="s">
        <v>125</v>
      </c>
      <c r="E16" s="5">
        <v>26.39</v>
      </c>
      <c r="F16" s="32">
        <v>0.36649999999999999</v>
      </c>
      <c r="G16" s="5">
        <v>72</v>
      </c>
      <c r="H16" s="5">
        <v>28.47</v>
      </c>
      <c r="I16" s="5">
        <v>0.39500000000000002</v>
      </c>
      <c r="J16" s="22">
        <f t="shared" si="1"/>
        <v>1.9750000000000004E-2</v>
      </c>
      <c r="K16" s="22">
        <f t="shared" si="0"/>
        <v>0.37525000000000003</v>
      </c>
      <c r="L16" s="42" t="s">
        <v>125</v>
      </c>
      <c r="M16" s="42">
        <v>21.55</v>
      </c>
      <c r="N16" s="42">
        <v>0.29930000000000001</v>
      </c>
    </row>
    <row r="17" spans="1:14" x14ac:dyDescent="0.2">
      <c r="A17" s="5">
        <v>6</v>
      </c>
      <c r="B17" s="2" t="s">
        <v>13</v>
      </c>
      <c r="C17" s="5"/>
      <c r="D17" s="5" t="s">
        <v>125</v>
      </c>
      <c r="E17" s="5">
        <v>26.39</v>
      </c>
      <c r="F17" s="32">
        <v>0.36649999999999999</v>
      </c>
      <c r="G17" s="5">
        <v>72</v>
      </c>
      <c r="H17" s="5">
        <v>28.47</v>
      </c>
      <c r="I17" s="5">
        <v>0.39500000000000002</v>
      </c>
      <c r="J17" s="22">
        <f t="shared" si="1"/>
        <v>1.9750000000000004E-2</v>
      </c>
      <c r="K17" s="22">
        <f t="shared" si="0"/>
        <v>0.37525000000000003</v>
      </c>
      <c r="L17" s="42" t="s">
        <v>125</v>
      </c>
      <c r="M17" s="42">
        <v>21.55</v>
      </c>
      <c r="N17" s="42">
        <v>0.29930000000000001</v>
      </c>
    </row>
    <row r="18" spans="1:14" x14ac:dyDescent="0.2">
      <c r="A18" s="5">
        <v>7</v>
      </c>
      <c r="B18" s="2" t="s">
        <v>14</v>
      </c>
      <c r="C18" s="5"/>
      <c r="D18" s="5" t="s">
        <v>126</v>
      </c>
      <c r="E18" s="5">
        <v>32.9</v>
      </c>
      <c r="F18" s="32">
        <v>5.1409999999999997E-2</v>
      </c>
      <c r="G18" s="5">
        <v>64</v>
      </c>
      <c r="H18" s="5">
        <v>36.24</v>
      </c>
      <c r="I18" s="5">
        <v>0.56999999999999995</v>
      </c>
      <c r="J18" s="22">
        <f t="shared" si="1"/>
        <v>2.8499999999999998E-2</v>
      </c>
      <c r="K18" s="22">
        <f t="shared" si="0"/>
        <v>0.54149999999999998</v>
      </c>
      <c r="L18" s="42" t="s">
        <v>132</v>
      </c>
      <c r="M18" s="42">
        <v>28.3</v>
      </c>
      <c r="N18" s="42">
        <v>0.44219999999999998</v>
      </c>
    </row>
    <row r="19" spans="1:14" x14ac:dyDescent="0.2">
      <c r="A19" s="5">
        <v>8</v>
      </c>
      <c r="B19" s="2" t="s">
        <v>115</v>
      </c>
      <c r="C19" s="5"/>
      <c r="D19" s="42" t="s">
        <v>127</v>
      </c>
      <c r="E19" s="42">
        <v>22.77</v>
      </c>
      <c r="F19" s="43">
        <v>0.3795</v>
      </c>
      <c r="G19" s="5">
        <v>64</v>
      </c>
      <c r="H19" s="5">
        <v>36.24</v>
      </c>
      <c r="I19" s="5">
        <v>0.56999999999999995</v>
      </c>
      <c r="J19" s="22">
        <f t="shared" si="1"/>
        <v>2.8499999999999998E-2</v>
      </c>
      <c r="K19" s="22">
        <f t="shared" si="0"/>
        <v>0.54149999999999998</v>
      </c>
      <c r="L19" s="5" t="s">
        <v>133</v>
      </c>
      <c r="M19" s="5">
        <v>28.3</v>
      </c>
      <c r="N19" s="5">
        <v>0.44219999999999998</v>
      </c>
    </row>
    <row r="20" spans="1:14" ht="25.5" x14ac:dyDescent="0.2">
      <c r="A20" s="17">
        <v>2</v>
      </c>
      <c r="B20" s="10" t="s">
        <v>15</v>
      </c>
      <c r="C20" s="17" t="s">
        <v>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6"/>
    </row>
    <row r="21" spans="1:14" x14ac:dyDescent="0.2">
      <c r="A21" s="5">
        <v>1</v>
      </c>
      <c r="B21" s="3" t="s">
        <v>16</v>
      </c>
      <c r="C21" s="5"/>
      <c r="D21" s="5" t="s">
        <v>134</v>
      </c>
      <c r="E21" s="5">
        <v>26.39</v>
      </c>
      <c r="F21" s="5">
        <v>0.36649999999999999</v>
      </c>
      <c r="G21" s="5">
        <v>72</v>
      </c>
      <c r="H21" s="5">
        <v>28.47</v>
      </c>
      <c r="I21" s="5">
        <v>0.39500000000000002</v>
      </c>
      <c r="J21" s="5">
        <f>I21*5%</f>
        <v>1.9750000000000004E-2</v>
      </c>
      <c r="K21" s="5">
        <f>I21-J21</f>
        <v>0.37525000000000003</v>
      </c>
      <c r="L21" s="42" t="s">
        <v>134</v>
      </c>
      <c r="M21" s="42">
        <v>21.55</v>
      </c>
      <c r="N21" s="42">
        <v>0.29930000000000001</v>
      </c>
    </row>
    <row r="22" spans="1:14" x14ac:dyDescent="0.2">
      <c r="A22" s="5">
        <v>2</v>
      </c>
      <c r="B22" s="2" t="s">
        <v>17</v>
      </c>
      <c r="C22" s="5"/>
      <c r="D22" s="5" t="s">
        <v>134</v>
      </c>
      <c r="E22" s="5">
        <v>26.39</v>
      </c>
      <c r="F22" s="5">
        <v>0.36649999999999999</v>
      </c>
      <c r="G22" s="5">
        <v>72</v>
      </c>
      <c r="H22" s="5">
        <v>28.47</v>
      </c>
      <c r="I22" s="5">
        <v>0.39500000000000002</v>
      </c>
      <c r="J22" s="5">
        <f t="shared" ref="J22:J28" si="2">I22*5%</f>
        <v>1.9750000000000004E-2</v>
      </c>
      <c r="K22" s="5">
        <f t="shared" ref="K22:K28" si="3">I22-J22</f>
        <v>0.37525000000000003</v>
      </c>
      <c r="L22" s="42" t="s">
        <v>134</v>
      </c>
      <c r="M22" s="42">
        <v>21.55</v>
      </c>
      <c r="N22" s="42">
        <v>0.29930000000000001</v>
      </c>
    </row>
    <row r="23" spans="1:14" x14ac:dyDescent="0.2">
      <c r="A23" s="5">
        <v>3</v>
      </c>
      <c r="B23" s="2" t="s">
        <v>114</v>
      </c>
      <c r="C23" s="5"/>
      <c r="D23" s="5" t="s">
        <v>137</v>
      </c>
      <c r="E23" s="5">
        <v>22.77</v>
      </c>
      <c r="F23" s="5">
        <v>0.3795</v>
      </c>
      <c r="G23" s="42">
        <v>60</v>
      </c>
      <c r="H23" s="42">
        <v>23.73</v>
      </c>
      <c r="I23" s="42">
        <v>0.39500000000000002</v>
      </c>
      <c r="J23" s="42">
        <f t="shared" si="2"/>
        <v>1.9750000000000004E-2</v>
      </c>
      <c r="K23" s="42">
        <f t="shared" si="3"/>
        <v>0.37525000000000003</v>
      </c>
      <c r="L23" s="5"/>
      <c r="M23" s="9" t="s">
        <v>130</v>
      </c>
      <c r="N23" s="9" t="s">
        <v>131</v>
      </c>
    </row>
    <row r="24" spans="1:14" x14ac:dyDescent="0.2">
      <c r="A24" s="5">
        <v>4</v>
      </c>
      <c r="B24" s="2" t="s">
        <v>116</v>
      </c>
      <c r="C24" s="5"/>
      <c r="D24" s="5" t="s">
        <v>137</v>
      </c>
      <c r="E24" s="5">
        <v>22.77</v>
      </c>
      <c r="F24" s="5">
        <v>0.3795</v>
      </c>
      <c r="G24" s="42">
        <v>60</v>
      </c>
      <c r="H24" s="42">
        <v>23.73</v>
      </c>
      <c r="I24" s="42">
        <v>0.39500000000000002</v>
      </c>
      <c r="J24" s="42">
        <f t="shared" si="2"/>
        <v>1.9750000000000004E-2</v>
      </c>
      <c r="K24" s="42">
        <f t="shared" si="3"/>
        <v>0.37525000000000003</v>
      </c>
      <c r="L24" s="5"/>
      <c r="M24" s="9" t="s">
        <v>130</v>
      </c>
      <c r="N24" s="9" t="s">
        <v>131</v>
      </c>
    </row>
    <row r="25" spans="1:14" x14ac:dyDescent="0.2">
      <c r="A25" s="5">
        <v>5</v>
      </c>
      <c r="B25" s="2" t="s">
        <v>112</v>
      </c>
      <c r="C25" s="5"/>
      <c r="D25" s="5" t="s">
        <v>137</v>
      </c>
      <c r="E25" s="5">
        <v>23.1</v>
      </c>
      <c r="F25" s="5">
        <v>0.38500000000000001</v>
      </c>
      <c r="G25" s="42">
        <v>60</v>
      </c>
      <c r="H25" s="42">
        <v>23.73</v>
      </c>
      <c r="I25" s="42">
        <v>0.39500000000000002</v>
      </c>
      <c r="J25" s="42">
        <f t="shared" si="2"/>
        <v>1.9750000000000004E-2</v>
      </c>
      <c r="K25" s="42">
        <f t="shared" si="3"/>
        <v>0.37525000000000003</v>
      </c>
      <c r="L25" s="5" t="s">
        <v>133</v>
      </c>
      <c r="M25" s="5">
        <v>28.3</v>
      </c>
      <c r="N25" s="5">
        <v>0.44219999999999998</v>
      </c>
    </row>
    <row r="26" spans="1:14" x14ac:dyDescent="0.2">
      <c r="A26" s="5">
        <v>6</v>
      </c>
      <c r="B26" s="2" t="s">
        <v>113</v>
      </c>
      <c r="C26" s="5"/>
      <c r="D26" s="5" t="s">
        <v>139</v>
      </c>
      <c r="E26" s="5">
        <v>22.94</v>
      </c>
      <c r="F26" s="5">
        <v>0.38229999999999997</v>
      </c>
      <c r="G26" s="42">
        <v>60</v>
      </c>
      <c r="H26" s="42">
        <v>23.73</v>
      </c>
      <c r="I26" s="42">
        <v>0.39500000000000002</v>
      </c>
      <c r="J26" s="42">
        <f t="shared" si="2"/>
        <v>1.9750000000000004E-2</v>
      </c>
      <c r="K26" s="42">
        <f t="shared" si="3"/>
        <v>0.37525000000000003</v>
      </c>
      <c r="L26" s="5" t="s">
        <v>133</v>
      </c>
      <c r="M26" s="5">
        <v>29.74</v>
      </c>
      <c r="N26" s="5">
        <v>0.4647</v>
      </c>
    </row>
    <row r="27" spans="1:14" x14ac:dyDescent="0.2">
      <c r="A27" s="5">
        <v>7</v>
      </c>
      <c r="B27" s="2" t="s">
        <v>18</v>
      </c>
      <c r="C27" s="5"/>
      <c r="D27" s="5" t="s">
        <v>138</v>
      </c>
      <c r="E27" s="5">
        <v>35.630000000000003</v>
      </c>
      <c r="F27" s="5">
        <v>0.34260000000000002</v>
      </c>
      <c r="G27" s="5">
        <v>104</v>
      </c>
      <c r="H27" s="5">
        <v>41.12</v>
      </c>
      <c r="I27" s="5">
        <v>0.39500000000000002</v>
      </c>
      <c r="J27" s="5">
        <f t="shared" si="2"/>
        <v>1.9750000000000004E-2</v>
      </c>
      <c r="K27" s="5">
        <f t="shared" si="3"/>
        <v>0.37525000000000003</v>
      </c>
      <c r="L27" s="42" t="s">
        <v>135</v>
      </c>
      <c r="M27" s="42">
        <v>31.12</v>
      </c>
      <c r="N27" s="42">
        <v>0.29920000000000002</v>
      </c>
    </row>
    <row r="28" spans="1:14" x14ac:dyDescent="0.2">
      <c r="A28" s="5">
        <v>8</v>
      </c>
      <c r="B28" s="2" t="s">
        <v>19</v>
      </c>
      <c r="C28" s="5"/>
      <c r="D28" s="5" t="s">
        <v>138</v>
      </c>
      <c r="E28" s="5">
        <v>35.630000000000003</v>
      </c>
      <c r="F28" s="5">
        <v>0.34260000000000002</v>
      </c>
      <c r="G28" s="5">
        <v>104</v>
      </c>
      <c r="H28" s="5">
        <v>41.12</v>
      </c>
      <c r="I28" s="5">
        <v>0.39500000000000002</v>
      </c>
      <c r="J28" s="5">
        <f t="shared" si="2"/>
        <v>1.9750000000000004E-2</v>
      </c>
      <c r="K28" s="5">
        <f t="shared" si="3"/>
        <v>0.37525000000000003</v>
      </c>
      <c r="L28" s="42" t="s">
        <v>136</v>
      </c>
      <c r="M28" s="42">
        <v>30.79</v>
      </c>
      <c r="N28" s="42">
        <v>0.48110000000000003</v>
      </c>
    </row>
    <row r="29" spans="1:14" x14ac:dyDescent="0.2">
      <c r="A29" s="5">
        <v>9</v>
      </c>
      <c r="B29" s="2" t="s">
        <v>20</v>
      </c>
      <c r="C29" s="5"/>
      <c r="D29" s="5" t="s">
        <v>124</v>
      </c>
      <c r="E29" s="5">
        <v>35.630000000000003</v>
      </c>
      <c r="F29" s="5">
        <v>0.34260000000000002</v>
      </c>
      <c r="G29" s="5"/>
      <c r="H29" s="9" t="s">
        <v>130</v>
      </c>
      <c r="I29" s="9" t="s">
        <v>131</v>
      </c>
      <c r="J29" s="5"/>
      <c r="K29" s="5"/>
      <c r="L29" s="42" t="s">
        <v>124</v>
      </c>
      <c r="M29" s="42">
        <v>31.12</v>
      </c>
      <c r="N29" s="42">
        <v>0.29920000000000002</v>
      </c>
    </row>
    <row r="30" spans="1:14" ht="12.75" customHeight="1" x14ac:dyDescent="0.2">
      <c r="A30" s="47" t="s">
        <v>3</v>
      </c>
      <c r="B30" s="4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6"/>
    </row>
    <row r="31" spans="1:14" x14ac:dyDescent="0.2">
      <c r="A31" s="36" t="s">
        <v>4</v>
      </c>
      <c r="B31" s="37"/>
      <c r="C31" s="37"/>
      <c r="D31" s="37"/>
      <c r="E31" s="15"/>
      <c r="F31" s="15"/>
      <c r="G31" s="15"/>
      <c r="H31" s="15"/>
      <c r="I31" s="15"/>
      <c r="J31" s="15"/>
      <c r="K31" s="15"/>
      <c r="L31" s="15"/>
      <c r="M31" s="15"/>
      <c r="N31" s="26"/>
    </row>
    <row r="32" spans="1:14" x14ac:dyDescent="0.2">
      <c r="A32" s="36" t="s">
        <v>5</v>
      </c>
      <c r="B32" s="37"/>
      <c r="C32" s="37"/>
      <c r="D32" s="37"/>
      <c r="E32" s="15"/>
      <c r="F32" s="15"/>
      <c r="G32" s="15"/>
      <c r="H32" s="15"/>
      <c r="I32" s="15"/>
      <c r="J32" s="15"/>
      <c r="K32" s="15"/>
      <c r="L32" s="15"/>
      <c r="M32" s="15"/>
      <c r="N32" s="26"/>
    </row>
    <row r="33" spans="1:14" x14ac:dyDescent="0.2">
      <c r="A33" s="36" t="s">
        <v>6</v>
      </c>
      <c r="B33" s="37"/>
      <c r="C33" s="37"/>
      <c r="D33" s="37"/>
      <c r="E33" s="15"/>
      <c r="F33" s="15"/>
      <c r="G33" s="15"/>
      <c r="H33" s="15"/>
      <c r="I33" s="15"/>
      <c r="J33" s="15"/>
      <c r="K33" s="15"/>
      <c r="L33" s="15"/>
      <c r="M33" s="15"/>
      <c r="N33" s="26"/>
    </row>
    <row r="34" spans="1:14" x14ac:dyDescent="0.2">
      <c r="A34" s="46" t="s">
        <v>7</v>
      </c>
      <c r="B34" s="46"/>
      <c r="C34" s="46"/>
      <c r="D34" s="46"/>
      <c r="E34" s="15"/>
      <c r="F34" s="15"/>
      <c r="G34" s="15"/>
      <c r="H34" s="15"/>
      <c r="I34" s="15"/>
      <c r="J34" s="15"/>
      <c r="K34" s="15"/>
      <c r="L34" s="15"/>
      <c r="M34" s="15"/>
      <c r="N34" s="26"/>
    </row>
  </sheetData>
  <mergeCells count="20">
    <mergeCell ref="A2:N2"/>
    <mergeCell ref="H3:N3"/>
    <mergeCell ref="H5:N5"/>
    <mergeCell ref="A6:N6"/>
    <mergeCell ref="H4:K4"/>
    <mergeCell ref="L4:N4"/>
    <mergeCell ref="C4:G4"/>
    <mergeCell ref="A3:B3"/>
    <mergeCell ref="C3:G3"/>
    <mergeCell ref="A4:B4"/>
    <mergeCell ref="A34:D34"/>
    <mergeCell ref="A30:B30"/>
    <mergeCell ref="G8:K8"/>
    <mergeCell ref="G9:K9"/>
    <mergeCell ref="L8:N8"/>
    <mergeCell ref="L9:N9"/>
    <mergeCell ref="B8:C8"/>
    <mergeCell ref="E8:F8"/>
    <mergeCell ref="B9:C9"/>
    <mergeCell ref="E9:F9"/>
  </mergeCells>
  <phoneticPr fontId="1" type="noConversion"/>
  <pageMargins left="0.25" right="0.25" top="1" bottom="1" header="0.5" footer="0.5"/>
  <pageSetup paperSize="5" orientation="landscape" horizontalDpi="200" verticalDpi="200" r:id="rId1"/>
  <headerFooter alignWithMargins="0">
    <oddFooter>&amp;L&amp;N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3" workbookViewId="0">
      <selection activeCell="B1" sqref="B1:C1"/>
    </sheetView>
  </sheetViews>
  <sheetFormatPr defaultRowHeight="12.75" x14ac:dyDescent="0.2"/>
  <cols>
    <col min="1" max="1" width="5.42578125" customWidth="1"/>
    <col min="2" max="2" width="45.7109375" customWidth="1"/>
    <col min="3" max="3" width="8.140625" customWidth="1"/>
    <col min="4" max="4" width="9.7109375" customWidth="1"/>
    <col min="5" max="5" width="10.85546875" customWidth="1"/>
    <col min="6" max="6" width="12.7109375" customWidth="1"/>
    <col min="8" max="8" width="11" customWidth="1"/>
    <col min="9" max="9" width="12" customWidth="1"/>
    <col min="10" max="11" width="8.42578125" customWidth="1"/>
    <col min="12" max="12" width="11.7109375" customWidth="1"/>
    <col min="13" max="13" width="10.5703125" style="40" customWidth="1"/>
    <col min="14" max="14" width="11.42578125" customWidth="1"/>
  </cols>
  <sheetData>
    <row r="1" spans="1:14" ht="15" x14ac:dyDescent="0.25">
      <c r="A1" s="5"/>
      <c r="B1" s="51"/>
      <c r="C1" s="51"/>
      <c r="D1" s="9"/>
      <c r="E1" s="48" t="s">
        <v>97</v>
      </c>
      <c r="F1" s="48"/>
      <c r="G1" s="56" t="s">
        <v>98</v>
      </c>
      <c r="H1" s="57"/>
      <c r="I1" s="57"/>
      <c r="J1" s="57"/>
      <c r="K1" s="58"/>
      <c r="L1" s="48" t="s">
        <v>99</v>
      </c>
      <c r="M1" s="48"/>
      <c r="N1" s="48"/>
    </row>
    <row r="2" spans="1:14" ht="15" x14ac:dyDescent="0.25">
      <c r="A2" s="11"/>
      <c r="B2" s="50"/>
      <c r="C2" s="50"/>
      <c r="D2" s="12"/>
      <c r="E2" s="50" t="s">
        <v>100</v>
      </c>
      <c r="F2" s="50"/>
      <c r="G2" s="59" t="s">
        <v>103</v>
      </c>
      <c r="H2" s="60"/>
      <c r="I2" s="60"/>
      <c r="J2" s="60"/>
      <c r="K2" s="61"/>
      <c r="L2" s="50" t="s">
        <v>101</v>
      </c>
      <c r="M2" s="50"/>
      <c r="N2" s="50"/>
    </row>
    <row r="3" spans="1:14" x14ac:dyDescent="0.2">
      <c r="A3" s="6" t="s">
        <v>0</v>
      </c>
      <c r="B3" s="7" t="s">
        <v>1</v>
      </c>
      <c r="C3" s="7" t="s">
        <v>107</v>
      </c>
      <c r="D3" s="7" t="s">
        <v>104</v>
      </c>
      <c r="E3" s="6" t="s">
        <v>102</v>
      </c>
      <c r="F3" s="6" t="s">
        <v>106</v>
      </c>
      <c r="G3" s="6" t="s">
        <v>104</v>
      </c>
      <c r="H3" s="6" t="s">
        <v>102</v>
      </c>
      <c r="I3" s="6" t="s">
        <v>106</v>
      </c>
      <c r="J3" s="6" t="s">
        <v>105</v>
      </c>
      <c r="K3" s="6" t="s">
        <v>2</v>
      </c>
      <c r="L3" s="6" t="s">
        <v>104</v>
      </c>
      <c r="M3" s="38" t="s">
        <v>102</v>
      </c>
      <c r="N3" s="6" t="s">
        <v>106</v>
      </c>
    </row>
    <row r="4" spans="1:14" ht="25.5" x14ac:dyDescent="0.2">
      <c r="A4" s="25">
        <v>3</v>
      </c>
      <c r="B4" s="19" t="s">
        <v>21</v>
      </c>
      <c r="C4" s="25" t="s">
        <v>9</v>
      </c>
      <c r="D4" s="26"/>
      <c r="E4" s="26"/>
      <c r="F4" s="26"/>
      <c r="G4" s="26"/>
      <c r="H4" s="26"/>
      <c r="I4" s="26"/>
      <c r="J4" s="26"/>
      <c r="K4" s="26"/>
      <c r="L4" s="26"/>
      <c r="M4" s="39"/>
      <c r="N4" s="27"/>
    </row>
    <row r="5" spans="1:14" x14ac:dyDescent="0.2">
      <c r="A5" s="5">
        <v>1</v>
      </c>
      <c r="B5" s="3" t="s">
        <v>22</v>
      </c>
      <c r="C5" s="5"/>
      <c r="D5" s="5" t="s">
        <v>140</v>
      </c>
      <c r="E5" s="5">
        <v>15.49</v>
      </c>
      <c r="F5" s="5">
        <v>0.64539999999999997</v>
      </c>
      <c r="G5" s="5"/>
      <c r="H5" s="9" t="s">
        <v>130</v>
      </c>
      <c r="I5" s="9" t="s">
        <v>131</v>
      </c>
      <c r="J5" s="5"/>
      <c r="K5" s="5"/>
      <c r="L5" s="42" t="s">
        <v>140</v>
      </c>
      <c r="M5" s="44">
        <v>15</v>
      </c>
      <c r="N5" s="42">
        <v>0.625</v>
      </c>
    </row>
    <row r="6" spans="1:14" x14ac:dyDescent="0.2">
      <c r="A6" s="5">
        <v>2</v>
      </c>
      <c r="B6" s="2" t="s">
        <v>23</v>
      </c>
      <c r="C6" s="5"/>
      <c r="D6" s="5" t="s">
        <v>140</v>
      </c>
      <c r="E6" s="5">
        <v>15.49</v>
      </c>
      <c r="F6" s="5">
        <v>0.64539999999999997</v>
      </c>
      <c r="G6" s="5">
        <v>12</v>
      </c>
      <c r="H6" s="5">
        <v>15.1</v>
      </c>
      <c r="I6" s="5">
        <v>1.26</v>
      </c>
      <c r="J6" s="5">
        <f>I6*5%</f>
        <v>6.3E-2</v>
      </c>
      <c r="K6" s="5">
        <f>I6-J6</f>
        <v>1.1970000000000001</v>
      </c>
      <c r="L6" s="42" t="s">
        <v>140</v>
      </c>
      <c r="M6" s="44">
        <v>15</v>
      </c>
      <c r="N6" s="42">
        <v>0.625</v>
      </c>
    </row>
    <row r="7" spans="1:14" x14ac:dyDescent="0.2">
      <c r="A7" s="5">
        <v>3</v>
      </c>
      <c r="B7" s="2" t="s">
        <v>24</v>
      </c>
      <c r="C7" s="5"/>
      <c r="D7" s="5" t="s">
        <v>141</v>
      </c>
      <c r="E7" s="5">
        <v>13.44</v>
      </c>
      <c r="F7" s="5">
        <v>0.56000000000000005</v>
      </c>
      <c r="G7" s="5"/>
      <c r="H7" s="9" t="s">
        <v>130</v>
      </c>
      <c r="I7" s="9" t="s">
        <v>131</v>
      </c>
      <c r="J7" s="5"/>
      <c r="K7" s="5"/>
      <c r="L7" s="42" t="s">
        <v>141</v>
      </c>
      <c r="M7" s="44">
        <v>12.47</v>
      </c>
      <c r="N7" s="42">
        <v>0.51959999999999995</v>
      </c>
    </row>
    <row r="8" spans="1:14" x14ac:dyDescent="0.2">
      <c r="A8" s="5">
        <v>4</v>
      </c>
      <c r="B8" s="2" t="s">
        <v>25</v>
      </c>
      <c r="C8" s="5"/>
      <c r="D8" s="5" t="s">
        <v>141</v>
      </c>
      <c r="E8" s="5">
        <v>13.44</v>
      </c>
      <c r="F8" s="5">
        <v>0.56000000000000005</v>
      </c>
      <c r="G8" s="5"/>
      <c r="H8" s="9" t="s">
        <v>130</v>
      </c>
      <c r="I8" s="9" t="s">
        <v>131</v>
      </c>
      <c r="J8" s="5"/>
      <c r="K8" s="5"/>
      <c r="L8" s="42" t="s">
        <v>141</v>
      </c>
      <c r="M8" s="44">
        <v>12.47</v>
      </c>
      <c r="N8" s="42">
        <v>0.51959999999999995</v>
      </c>
    </row>
    <row r="9" spans="1:14" x14ac:dyDescent="0.2">
      <c r="A9" s="5">
        <v>5</v>
      </c>
      <c r="B9" s="2" t="s">
        <v>26</v>
      </c>
      <c r="C9" s="5"/>
      <c r="D9" s="5" t="s">
        <v>141</v>
      </c>
      <c r="E9" s="5">
        <v>13.44</v>
      </c>
      <c r="F9" s="5">
        <v>0.56000000000000005</v>
      </c>
      <c r="G9" s="5"/>
      <c r="H9" s="9" t="s">
        <v>130</v>
      </c>
      <c r="I9" s="9" t="s">
        <v>131</v>
      </c>
      <c r="J9" s="5"/>
      <c r="K9" s="5"/>
      <c r="L9" s="42" t="s">
        <v>140</v>
      </c>
      <c r="M9" s="44">
        <v>12.47</v>
      </c>
      <c r="N9" s="42">
        <v>0.51959999999999995</v>
      </c>
    </row>
    <row r="10" spans="1:14" x14ac:dyDescent="0.2">
      <c r="A10" s="5">
        <v>6</v>
      </c>
      <c r="B10" s="2" t="s">
        <v>27</v>
      </c>
      <c r="C10" s="5"/>
      <c r="D10" s="42" t="s">
        <v>142</v>
      </c>
      <c r="E10" s="42">
        <v>14.02</v>
      </c>
      <c r="F10" s="42">
        <v>0.58420000000000005</v>
      </c>
      <c r="G10" s="5"/>
      <c r="H10" s="9" t="s">
        <v>130</v>
      </c>
      <c r="I10" s="9" t="s">
        <v>131</v>
      </c>
      <c r="J10" s="5"/>
      <c r="K10" s="5"/>
      <c r="L10" s="5" t="s">
        <v>143</v>
      </c>
      <c r="M10" s="30">
        <v>21.89</v>
      </c>
      <c r="N10" s="5">
        <v>0.91210000000000002</v>
      </c>
    </row>
    <row r="11" spans="1:14" x14ac:dyDescent="0.2">
      <c r="A11" s="5">
        <v>7</v>
      </c>
      <c r="B11" s="28" t="s">
        <v>28</v>
      </c>
      <c r="C11" s="5"/>
      <c r="D11" s="42" t="s">
        <v>142</v>
      </c>
      <c r="E11" s="42">
        <v>14.02</v>
      </c>
      <c r="F11" s="42">
        <v>0.58420000000000005</v>
      </c>
      <c r="G11" s="5"/>
      <c r="H11" s="9" t="s">
        <v>130</v>
      </c>
      <c r="I11" s="9" t="s">
        <v>131</v>
      </c>
      <c r="J11" s="5"/>
      <c r="K11" s="5"/>
      <c r="L11" s="5"/>
      <c r="M11" s="9" t="s">
        <v>130</v>
      </c>
      <c r="N11" s="9" t="s">
        <v>131</v>
      </c>
    </row>
    <row r="12" spans="1:14" x14ac:dyDescent="0.2">
      <c r="A12" s="5">
        <v>8</v>
      </c>
      <c r="B12" s="2" t="s">
        <v>29</v>
      </c>
      <c r="C12" s="5"/>
      <c r="D12" s="5" t="s">
        <v>142</v>
      </c>
      <c r="E12" s="5">
        <v>14.02</v>
      </c>
      <c r="F12" s="5">
        <v>0.58420000000000005</v>
      </c>
      <c r="G12" s="5">
        <v>24</v>
      </c>
      <c r="H12" s="5">
        <v>22.1</v>
      </c>
      <c r="I12" s="5">
        <v>0.92</v>
      </c>
      <c r="J12" s="5">
        <f>I12*5%</f>
        <v>4.6000000000000006E-2</v>
      </c>
      <c r="K12" s="5">
        <f>I12-J12</f>
        <v>0.874</v>
      </c>
      <c r="L12" s="42" t="s">
        <v>142</v>
      </c>
      <c r="M12" s="44">
        <v>12.59</v>
      </c>
      <c r="N12" s="42">
        <v>0.52459999999999996</v>
      </c>
    </row>
    <row r="13" spans="1:14" x14ac:dyDescent="0.2">
      <c r="A13" s="5">
        <v>9</v>
      </c>
      <c r="B13" s="2" t="s">
        <v>30</v>
      </c>
      <c r="C13" s="5"/>
      <c r="D13" s="5"/>
      <c r="E13" s="9" t="s">
        <v>130</v>
      </c>
      <c r="F13" s="9" t="s">
        <v>131</v>
      </c>
      <c r="G13" s="42">
        <v>24</v>
      </c>
      <c r="H13" s="42">
        <v>22.1</v>
      </c>
      <c r="I13" s="42">
        <v>0.92</v>
      </c>
      <c r="J13" s="42">
        <f t="shared" ref="J13:J15" si="0">I13*5%</f>
        <v>4.6000000000000006E-2</v>
      </c>
      <c r="K13" s="42">
        <f t="shared" ref="K13:K15" si="1">I13-J13</f>
        <v>0.874</v>
      </c>
      <c r="L13" s="5"/>
      <c r="M13" s="9" t="s">
        <v>130</v>
      </c>
      <c r="N13" s="9" t="s">
        <v>131</v>
      </c>
    </row>
    <row r="14" spans="1:14" x14ac:dyDescent="0.2">
      <c r="A14" s="5">
        <v>10</v>
      </c>
      <c r="B14" s="2" t="s">
        <v>31</v>
      </c>
      <c r="C14" s="5"/>
      <c r="D14" s="5" t="s">
        <v>142</v>
      </c>
      <c r="E14" s="5">
        <v>14.02</v>
      </c>
      <c r="F14" s="5">
        <v>0.58420000000000005</v>
      </c>
      <c r="G14" s="5">
        <v>24</v>
      </c>
      <c r="H14" s="5">
        <v>22.1</v>
      </c>
      <c r="I14" s="5">
        <v>0.92</v>
      </c>
      <c r="J14" s="5">
        <f t="shared" si="0"/>
        <v>4.6000000000000006E-2</v>
      </c>
      <c r="K14" s="5">
        <f t="shared" si="1"/>
        <v>0.874</v>
      </c>
      <c r="L14" s="42" t="s">
        <v>142</v>
      </c>
      <c r="M14" s="44">
        <v>12.59</v>
      </c>
      <c r="N14" s="42">
        <v>0.52459999999999996</v>
      </c>
    </row>
    <row r="15" spans="1:14" x14ac:dyDescent="0.2">
      <c r="A15" s="5">
        <v>11</v>
      </c>
      <c r="B15" s="2" t="s">
        <v>32</v>
      </c>
      <c r="C15" s="5"/>
      <c r="D15" s="5" t="s">
        <v>142</v>
      </c>
      <c r="E15" s="5">
        <v>14.02</v>
      </c>
      <c r="F15" s="5">
        <v>0.58420000000000005</v>
      </c>
      <c r="G15" s="5">
        <v>24</v>
      </c>
      <c r="H15" s="5">
        <v>22.1</v>
      </c>
      <c r="I15" s="5">
        <v>0.92</v>
      </c>
      <c r="J15" s="5">
        <f t="shared" si="0"/>
        <v>4.6000000000000006E-2</v>
      </c>
      <c r="K15" s="5">
        <f t="shared" si="1"/>
        <v>0.874</v>
      </c>
      <c r="L15" s="42" t="s">
        <v>142</v>
      </c>
      <c r="M15" s="44">
        <v>12.59</v>
      </c>
      <c r="N15" s="42">
        <v>0.52459999999999996</v>
      </c>
    </row>
    <row r="16" spans="1:14" x14ac:dyDescent="0.2">
      <c r="A16" s="5">
        <v>12</v>
      </c>
      <c r="B16" s="2" t="s">
        <v>33</v>
      </c>
      <c r="C16" s="5"/>
      <c r="D16" s="42" t="s">
        <v>140</v>
      </c>
      <c r="E16" s="42">
        <v>13.07</v>
      </c>
      <c r="F16" s="42">
        <v>0.54459999999999997</v>
      </c>
      <c r="G16" s="5"/>
      <c r="H16" s="9" t="s">
        <v>130</v>
      </c>
      <c r="I16" s="9" t="s">
        <v>131</v>
      </c>
      <c r="J16" s="5"/>
      <c r="K16" s="5"/>
      <c r="L16" s="5" t="s">
        <v>140</v>
      </c>
      <c r="M16" s="30">
        <v>14.32</v>
      </c>
      <c r="N16" s="5">
        <v>0.59670000000000001</v>
      </c>
    </row>
    <row r="17" spans="1:14" x14ac:dyDescent="0.2">
      <c r="A17" s="5">
        <v>13</v>
      </c>
      <c r="B17" s="2" t="s">
        <v>34</v>
      </c>
      <c r="C17" s="5"/>
      <c r="D17" s="42" t="s">
        <v>140</v>
      </c>
      <c r="E17" s="42">
        <v>13.07</v>
      </c>
      <c r="F17" s="42">
        <v>0.54459999999999997</v>
      </c>
      <c r="G17" s="5"/>
      <c r="H17" s="9" t="s">
        <v>130</v>
      </c>
      <c r="I17" s="9" t="s">
        <v>131</v>
      </c>
      <c r="J17" s="5"/>
      <c r="K17" s="5"/>
      <c r="L17" s="5" t="s">
        <v>144</v>
      </c>
      <c r="M17" s="30">
        <v>14.32</v>
      </c>
      <c r="N17" s="5">
        <v>0.59670000000000001</v>
      </c>
    </row>
    <row r="18" spans="1:14" x14ac:dyDescent="0.2">
      <c r="A18" s="5">
        <v>14</v>
      </c>
      <c r="B18" s="2" t="s">
        <v>35</v>
      </c>
      <c r="C18" s="5"/>
      <c r="D18" s="42" t="s">
        <v>140</v>
      </c>
      <c r="E18" s="42">
        <v>13.07</v>
      </c>
      <c r="F18" s="42">
        <v>0.54459999999999997</v>
      </c>
      <c r="G18" s="5"/>
      <c r="H18" s="9" t="s">
        <v>130</v>
      </c>
      <c r="I18" s="9" t="s">
        <v>131</v>
      </c>
      <c r="J18" s="5"/>
      <c r="K18" s="5"/>
      <c r="L18" s="5"/>
      <c r="M18" s="9" t="s">
        <v>130</v>
      </c>
      <c r="N18" s="9" t="s">
        <v>131</v>
      </c>
    </row>
    <row r="19" spans="1:14" x14ac:dyDescent="0.2">
      <c r="A19" s="5">
        <v>15</v>
      </c>
      <c r="B19" s="2" t="s">
        <v>36</v>
      </c>
      <c r="C19" s="5"/>
      <c r="D19" s="42" t="s">
        <v>140</v>
      </c>
      <c r="E19" s="42">
        <v>13.07</v>
      </c>
      <c r="F19" s="42">
        <v>0.54459999999999997</v>
      </c>
      <c r="G19" s="5"/>
      <c r="H19" s="9" t="s">
        <v>130</v>
      </c>
      <c r="I19" s="9" t="s">
        <v>131</v>
      </c>
      <c r="J19" s="5"/>
      <c r="K19" s="5"/>
      <c r="L19" s="5" t="s">
        <v>144</v>
      </c>
      <c r="M19" s="30">
        <v>14.32</v>
      </c>
      <c r="N19" s="5">
        <v>0.59670000000000001</v>
      </c>
    </row>
    <row r="20" spans="1:14" x14ac:dyDescent="0.2">
      <c r="A20" s="5">
        <v>16</v>
      </c>
      <c r="B20" s="2" t="s">
        <v>37</v>
      </c>
      <c r="C20" s="5"/>
      <c r="D20" s="42" t="s">
        <v>140</v>
      </c>
      <c r="E20" s="42">
        <v>12.53</v>
      </c>
      <c r="F20" s="42">
        <v>0.52210000000000001</v>
      </c>
      <c r="G20" s="5"/>
      <c r="H20" s="9" t="s">
        <v>130</v>
      </c>
      <c r="I20" s="9" t="s">
        <v>131</v>
      </c>
      <c r="J20" s="5"/>
      <c r="K20" s="5"/>
      <c r="L20" s="5" t="s">
        <v>144</v>
      </c>
      <c r="M20" s="30">
        <v>14.32</v>
      </c>
      <c r="N20" s="5">
        <v>0.59670000000000001</v>
      </c>
    </row>
    <row r="21" spans="1:14" x14ac:dyDescent="0.2">
      <c r="A21" s="5">
        <v>17</v>
      </c>
      <c r="B21" s="2" t="s">
        <v>38</v>
      </c>
      <c r="C21" s="5"/>
      <c r="D21" s="42" t="s">
        <v>140</v>
      </c>
      <c r="E21" s="42">
        <v>12.53</v>
      </c>
      <c r="F21" s="42">
        <v>0.52210000000000001</v>
      </c>
      <c r="G21" s="5"/>
      <c r="H21" s="9" t="s">
        <v>130</v>
      </c>
      <c r="I21" s="9" t="s">
        <v>131</v>
      </c>
      <c r="J21" s="5"/>
      <c r="K21" s="5"/>
      <c r="L21" s="5"/>
      <c r="M21" s="9" t="s">
        <v>130</v>
      </c>
      <c r="N21" s="9" t="s">
        <v>131</v>
      </c>
    </row>
    <row r="22" spans="1:14" x14ac:dyDescent="0.2">
      <c r="A22" s="5">
        <v>18</v>
      </c>
      <c r="B22" s="2" t="s">
        <v>39</v>
      </c>
      <c r="C22" s="5"/>
      <c r="D22" s="42" t="s">
        <v>140</v>
      </c>
      <c r="E22" s="42">
        <v>12.53</v>
      </c>
      <c r="F22" s="42">
        <v>0.52210000000000001</v>
      </c>
      <c r="G22" s="5"/>
      <c r="H22" s="9" t="s">
        <v>130</v>
      </c>
      <c r="I22" s="9" t="s">
        <v>131</v>
      </c>
      <c r="J22" s="5"/>
      <c r="K22" s="5"/>
      <c r="L22" s="5" t="s">
        <v>144</v>
      </c>
      <c r="M22" s="9">
        <v>14.32</v>
      </c>
      <c r="N22" s="9">
        <v>0.59670000000000001</v>
      </c>
    </row>
    <row r="23" spans="1:14" x14ac:dyDescent="0.2">
      <c r="A23" s="5">
        <v>19</v>
      </c>
      <c r="B23" s="2" t="s">
        <v>40</v>
      </c>
      <c r="C23" s="5"/>
      <c r="D23" s="42" t="s">
        <v>140</v>
      </c>
      <c r="E23" s="42">
        <v>12.53</v>
      </c>
      <c r="F23" s="42">
        <v>0.52210000000000001</v>
      </c>
      <c r="G23" s="5"/>
      <c r="H23" s="9" t="s">
        <v>130</v>
      </c>
      <c r="I23" s="9" t="s">
        <v>131</v>
      </c>
      <c r="J23" s="5"/>
      <c r="K23" s="5"/>
      <c r="L23" s="5"/>
      <c r="M23" s="9" t="s">
        <v>130</v>
      </c>
      <c r="N23" s="9" t="s">
        <v>131</v>
      </c>
    </row>
    <row r="24" spans="1:14" x14ac:dyDescent="0.2">
      <c r="A24" s="5">
        <v>20</v>
      </c>
      <c r="B24" s="3" t="s">
        <v>41</v>
      </c>
      <c r="C24" s="5"/>
      <c r="D24" s="42" t="s">
        <v>150</v>
      </c>
      <c r="E24" s="42">
        <v>13.25</v>
      </c>
      <c r="F24" s="42">
        <v>0.55210000000000004</v>
      </c>
      <c r="G24" s="5">
        <v>24</v>
      </c>
      <c r="H24" s="5">
        <v>16.440000000000001</v>
      </c>
      <c r="I24" s="5">
        <v>0.68500000000000005</v>
      </c>
      <c r="J24" s="5">
        <f>I24*5%</f>
        <v>3.4250000000000003E-2</v>
      </c>
      <c r="K24" s="5">
        <f>I24-J24</f>
        <v>0.65075000000000005</v>
      </c>
      <c r="L24" s="5"/>
      <c r="M24" s="9" t="s">
        <v>130</v>
      </c>
      <c r="N24" s="9" t="s">
        <v>131</v>
      </c>
    </row>
    <row r="25" spans="1:14" x14ac:dyDescent="0.2">
      <c r="A25" s="5">
        <v>21</v>
      </c>
      <c r="B25" s="3" t="s">
        <v>42</v>
      </c>
      <c r="C25" s="5"/>
      <c r="D25" s="5"/>
      <c r="E25" s="9" t="s">
        <v>130</v>
      </c>
      <c r="F25" s="9" t="s">
        <v>131</v>
      </c>
      <c r="G25" s="42">
        <v>24</v>
      </c>
      <c r="H25" s="42">
        <v>16.440000000000001</v>
      </c>
      <c r="I25" s="42">
        <v>0.68500000000000005</v>
      </c>
      <c r="J25" s="42">
        <f t="shared" ref="J25:J26" si="2">I25*5%</f>
        <v>3.4250000000000003E-2</v>
      </c>
      <c r="K25" s="42">
        <f t="shared" ref="K25:K26" si="3">I25-J25</f>
        <v>0.65075000000000005</v>
      </c>
      <c r="L25" s="5"/>
      <c r="M25" s="9" t="s">
        <v>130</v>
      </c>
      <c r="N25" s="9" t="s">
        <v>131</v>
      </c>
    </row>
    <row r="26" spans="1:14" x14ac:dyDescent="0.2">
      <c r="A26" s="5">
        <v>22</v>
      </c>
      <c r="B26" s="3" t="s">
        <v>43</v>
      </c>
      <c r="C26" s="5"/>
      <c r="D26" s="42" t="s">
        <v>150</v>
      </c>
      <c r="E26" s="42">
        <v>13.2</v>
      </c>
      <c r="F26" s="42">
        <v>0.55000000000000004</v>
      </c>
      <c r="G26" s="5">
        <v>24</v>
      </c>
      <c r="H26" s="5">
        <v>16.440000000000001</v>
      </c>
      <c r="I26" s="5">
        <v>0.68500000000000005</v>
      </c>
      <c r="J26" s="5">
        <f t="shared" si="2"/>
        <v>3.4250000000000003E-2</v>
      </c>
      <c r="K26" s="5">
        <f t="shared" si="3"/>
        <v>0.65075000000000005</v>
      </c>
      <c r="L26" s="5"/>
      <c r="M26" s="9" t="s">
        <v>130</v>
      </c>
      <c r="N26" s="9" t="s">
        <v>131</v>
      </c>
    </row>
    <row r="27" spans="1:14" ht="25.5" x14ac:dyDescent="0.2">
      <c r="A27" s="25">
        <v>4</v>
      </c>
      <c r="B27" s="24" t="s">
        <v>44</v>
      </c>
      <c r="C27" s="25" t="s">
        <v>9</v>
      </c>
      <c r="D27" s="26"/>
      <c r="E27" s="26"/>
      <c r="F27" s="26"/>
      <c r="G27" s="26"/>
      <c r="H27" s="26"/>
      <c r="I27" s="26"/>
      <c r="J27" s="26"/>
      <c r="K27" s="26"/>
      <c r="L27" s="26"/>
      <c r="M27" s="39"/>
      <c r="N27" s="26"/>
    </row>
    <row r="28" spans="1:14" x14ac:dyDescent="0.2">
      <c r="A28" s="5">
        <v>1</v>
      </c>
      <c r="B28" s="2" t="s">
        <v>45</v>
      </c>
      <c r="C28" s="5"/>
      <c r="D28" s="5" t="s">
        <v>151</v>
      </c>
      <c r="E28" s="5">
        <v>34.630000000000003</v>
      </c>
      <c r="F28" s="5">
        <v>0.33300000000000002</v>
      </c>
      <c r="G28" s="5"/>
      <c r="H28" s="9" t="s">
        <v>130</v>
      </c>
      <c r="I28" s="9" t="s">
        <v>131</v>
      </c>
      <c r="J28" s="5"/>
      <c r="K28" s="5"/>
      <c r="L28" s="42" t="s">
        <v>151</v>
      </c>
      <c r="M28" s="44">
        <v>31.12</v>
      </c>
      <c r="N28" s="42">
        <v>0.29920000000000002</v>
      </c>
    </row>
    <row r="29" spans="1:14" x14ac:dyDescent="0.2">
      <c r="A29" s="5">
        <v>2</v>
      </c>
      <c r="B29" s="2" t="s">
        <v>46</v>
      </c>
      <c r="C29" s="5"/>
      <c r="D29" s="5"/>
      <c r="E29" s="9" t="s">
        <v>130</v>
      </c>
      <c r="F29" s="9" t="s">
        <v>131</v>
      </c>
      <c r="G29" s="5"/>
      <c r="H29" s="9" t="s">
        <v>130</v>
      </c>
      <c r="I29" s="9" t="s">
        <v>131</v>
      </c>
      <c r="J29" s="5"/>
      <c r="K29" s="5"/>
      <c r="L29" s="5"/>
      <c r="M29" s="9" t="s">
        <v>130</v>
      </c>
      <c r="N29" s="9" t="s">
        <v>131</v>
      </c>
    </row>
    <row r="30" spans="1:14" x14ac:dyDescent="0.2">
      <c r="A30" s="5">
        <v>3</v>
      </c>
      <c r="B30" s="2" t="s">
        <v>47</v>
      </c>
      <c r="C30" s="5"/>
      <c r="D30" s="5" t="s">
        <v>145</v>
      </c>
      <c r="E30" s="5">
        <v>24.84</v>
      </c>
      <c r="F30" s="5">
        <v>0.13800000000000001</v>
      </c>
      <c r="G30" s="5"/>
      <c r="H30" s="9" t="s">
        <v>130</v>
      </c>
      <c r="I30" s="9" t="s">
        <v>131</v>
      </c>
      <c r="J30" s="5"/>
      <c r="K30" s="5"/>
      <c r="L30" s="42" t="s">
        <v>145</v>
      </c>
      <c r="M30" s="44">
        <v>21.33</v>
      </c>
      <c r="N30" s="42">
        <v>0.11849999999999999</v>
      </c>
    </row>
    <row r="31" spans="1:14" x14ac:dyDescent="0.2">
      <c r="A31" s="5">
        <v>4</v>
      </c>
      <c r="B31" s="2" t="s">
        <v>48</v>
      </c>
      <c r="C31" s="5"/>
      <c r="D31" s="5" t="s">
        <v>152</v>
      </c>
      <c r="E31" s="5">
        <v>32.409999999999997</v>
      </c>
      <c r="F31" s="5">
        <v>0.27010000000000001</v>
      </c>
      <c r="G31" s="5"/>
      <c r="H31" s="9" t="s">
        <v>130</v>
      </c>
      <c r="I31" s="9" t="s">
        <v>131</v>
      </c>
      <c r="J31" s="5"/>
      <c r="K31" s="5"/>
      <c r="L31" s="42" t="s">
        <v>146</v>
      </c>
      <c r="M31" s="44">
        <v>20.59</v>
      </c>
      <c r="N31" s="42">
        <v>0.8579</v>
      </c>
    </row>
    <row r="32" spans="1:14" x14ac:dyDescent="0.2">
      <c r="A32" s="5">
        <v>5</v>
      </c>
      <c r="B32" s="2" t="s">
        <v>49</v>
      </c>
      <c r="C32" s="5"/>
      <c r="D32" s="5" t="s">
        <v>152</v>
      </c>
      <c r="E32" s="5">
        <v>32.409999999999997</v>
      </c>
      <c r="F32" s="5">
        <v>0.27010000000000001</v>
      </c>
      <c r="G32" s="5">
        <v>72</v>
      </c>
      <c r="H32" s="5">
        <v>49.9</v>
      </c>
      <c r="I32" s="5">
        <v>0.69299999999999995</v>
      </c>
      <c r="J32" s="5">
        <f>I32*5%</f>
        <v>3.465E-2</v>
      </c>
      <c r="K32" s="5">
        <f>I32-J32</f>
        <v>0.65834999999999999</v>
      </c>
      <c r="L32" s="42" t="s">
        <v>146</v>
      </c>
      <c r="M32" s="44">
        <v>21.91</v>
      </c>
      <c r="N32" s="42">
        <v>0.91290000000000004</v>
      </c>
    </row>
    <row r="33" spans="1:14" x14ac:dyDescent="0.2">
      <c r="A33" s="5">
        <v>6</v>
      </c>
      <c r="B33" s="2" t="s">
        <v>50</v>
      </c>
      <c r="C33" s="5"/>
      <c r="D33" s="42" t="s">
        <v>153</v>
      </c>
      <c r="E33" s="42">
        <v>26.57</v>
      </c>
      <c r="F33" s="42">
        <v>0.27679999999999999</v>
      </c>
      <c r="G33" s="5">
        <v>72</v>
      </c>
      <c r="H33" s="5">
        <v>49.9</v>
      </c>
      <c r="I33" s="5">
        <v>0.69299999999999995</v>
      </c>
      <c r="J33" s="5">
        <f>I33*5%</f>
        <v>3.465E-2</v>
      </c>
      <c r="K33" s="5">
        <f>I33-J33</f>
        <v>0.65834999999999999</v>
      </c>
      <c r="L33" s="5" t="s">
        <v>147</v>
      </c>
      <c r="M33" s="30">
        <v>35.51</v>
      </c>
      <c r="N33" s="5">
        <v>0.73980000000000001</v>
      </c>
    </row>
    <row r="34" spans="1:14" x14ac:dyDescent="0.2">
      <c r="A34" s="5">
        <v>7</v>
      </c>
      <c r="B34" s="2" t="s">
        <v>51</v>
      </c>
      <c r="C34" s="5"/>
      <c r="D34" s="42" t="s">
        <v>154</v>
      </c>
      <c r="E34" s="42">
        <v>25.91</v>
      </c>
      <c r="F34" s="42">
        <v>0.43180000000000002</v>
      </c>
      <c r="G34" s="5"/>
      <c r="H34" s="9" t="s">
        <v>130</v>
      </c>
      <c r="I34" s="9" t="s">
        <v>131</v>
      </c>
      <c r="J34" s="5"/>
      <c r="K34" s="5"/>
      <c r="L34" s="5"/>
      <c r="M34" s="9" t="s">
        <v>130</v>
      </c>
      <c r="N34" s="9" t="s">
        <v>131</v>
      </c>
    </row>
    <row r="35" spans="1:14" x14ac:dyDescent="0.2">
      <c r="A35" s="5">
        <v>8</v>
      </c>
      <c r="B35" s="2" t="s">
        <v>52</v>
      </c>
      <c r="C35" s="5"/>
      <c r="D35" s="42" t="s">
        <v>152</v>
      </c>
      <c r="E35" s="42">
        <v>32.39</v>
      </c>
      <c r="F35" s="42">
        <v>0.26989999999999997</v>
      </c>
      <c r="G35" s="5"/>
      <c r="H35" s="9" t="s">
        <v>130</v>
      </c>
      <c r="I35" s="9" t="s">
        <v>131</v>
      </c>
      <c r="J35" s="5"/>
      <c r="K35" s="5"/>
      <c r="L35" s="5"/>
      <c r="M35" s="9" t="s">
        <v>130</v>
      </c>
      <c r="N35" s="9" t="s">
        <v>131</v>
      </c>
    </row>
    <row r="36" spans="1:14" x14ac:dyDescent="0.2">
      <c r="A36" s="5">
        <v>9</v>
      </c>
      <c r="B36" s="2" t="s">
        <v>50</v>
      </c>
      <c r="C36" s="5"/>
      <c r="D36" s="42" t="s">
        <v>153</v>
      </c>
      <c r="E36" s="42">
        <v>26.57</v>
      </c>
      <c r="F36" s="42">
        <v>0.27679999999999999</v>
      </c>
      <c r="G36" s="5"/>
      <c r="H36" s="9" t="s">
        <v>130</v>
      </c>
      <c r="I36" s="9" t="s">
        <v>131</v>
      </c>
      <c r="J36" s="5"/>
      <c r="K36" s="5"/>
      <c r="L36" s="5"/>
      <c r="M36" s="9" t="s">
        <v>130</v>
      </c>
      <c r="N36" s="9" t="s">
        <v>131</v>
      </c>
    </row>
    <row r="37" spans="1:14" x14ac:dyDescent="0.2">
      <c r="A37" s="5">
        <v>10</v>
      </c>
      <c r="B37" s="2" t="s">
        <v>53</v>
      </c>
      <c r="C37" s="5"/>
      <c r="D37" s="42" t="s">
        <v>155</v>
      </c>
      <c r="E37" s="42">
        <v>28.83</v>
      </c>
      <c r="F37" s="42">
        <v>0.40039999999999998</v>
      </c>
      <c r="G37" s="5"/>
      <c r="H37" s="9" t="s">
        <v>130</v>
      </c>
      <c r="I37" s="9" t="s">
        <v>131</v>
      </c>
      <c r="J37" s="5"/>
      <c r="K37" s="5"/>
      <c r="L37" s="5" t="s">
        <v>148</v>
      </c>
      <c r="M37" s="30">
        <v>30.92</v>
      </c>
      <c r="N37" s="5">
        <v>0.4294</v>
      </c>
    </row>
    <row r="38" spans="1:14" x14ac:dyDescent="0.2">
      <c r="A38" s="5">
        <v>11</v>
      </c>
      <c r="B38" s="2" t="s">
        <v>54</v>
      </c>
      <c r="C38" s="5"/>
      <c r="D38" s="5" t="s">
        <v>149</v>
      </c>
      <c r="E38" s="5">
        <v>19.09</v>
      </c>
      <c r="F38" s="5">
        <v>0.2651</v>
      </c>
      <c r="G38" s="5"/>
      <c r="H38" s="9" t="s">
        <v>130</v>
      </c>
      <c r="I38" s="9" t="s">
        <v>131</v>
      </c>
      <c r="J38" s="5"/>
      <c r="K38" s="5"/>
      <c r="L38" s="42" t="s">
        <v>149</v>
      </c>
      <c r="M38" s="44">
        <v>17</v>
      </c>
      <c r="N38" s="42">
        <v>0.2361</v>
      </c>
    </row>
  </sheetData>
  <mergeCells count="8">
    <mergeCell ref="G1:K1"/>
    <mergeCell ref="G2:K2"/>
    <mergeCell ref="B1:C1"/>
    <mergeCell ref="E1:F1"/>
    <mergeCell ref="L1:N1"/>
    <mergeCell ref="B2:C2"/>
    <mergeCell ref="E2:F2"/>
    <mergeCell ref="L2:N2"/>
  </mergeCells>
  <pageMargins left="0.2" right="0.2" top="0.75" bottom="0.75" header="0.3" footer="0.3"/>
  <pageSetup paperSize="5" orientation="landscape" r:id="rId1"/>
  <headerFooter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2.75" x14ac:dyDescent="0.2"/>
  <cols>
    <col min="1" max="1" width="7.140625" customWidth="1"/>
    <col min="2" max="2" width="42.5703125" customWidth="1"/>
    <col min="3" max="3" width="10.28515625" customWidth="1"/>
    <col min="4" max="4" width="11.140625" customWidth="1"/>
    <col min="5" max="5" width="14.5703125" customWidth="1"/>
    <col min="6" max="6" width="10.28515625" customWidth="1"/>
    <col min="7" max="7" width="11.5703125" customWidth="1"/>
    <col min="8" max="8" width="11.140625" customWidth="1"/>
    <col min="11" max="11" width="9.5703125" customWidth="1"/>
    <col min="12" max="12" width="11.140625" customWidth="1"/>
    <col min="13" max="13" width="12.140625" customWidth="1"/>
  </cols>
  <sheetData>
    <row r="1" spans="1:13" ht="15" x14ac:dyDescent="0.25">
      <c r="A1" s="5"/>
      <c r="B1" s="9"/>
      <c r="C1" s="9"/>
      <c r="D1" s="48" t="s">
        <v>97</v>
      </c>
      <c r="E1" s="48"/>
      <c r="F1" s="48" t="s">
        <v>98</v>
      </c>
      <c r="G1" s="48"/>
      <c r="H1" s="48"/>
      <c r="I1" s="48"/>
      <c r="J1" s="8"/>
      <c r="K1" s="48" t="s">
        <v>99</v>
      </c>
      <c r="L1" s="48"/>
      <c r="M1" s="48"/>
    </row>
    <row r="2" spans="1:13" ht="15" x14ac:dyDescent="0.25">
      <c r="A2" s="11"/>
      <c r="B2" s="12"/>
      <c r="C2" s="12"/>
      <c r="D2" s="50" t="s">
        <v>100</v>
      </c>
      <c r="E2" s="50"/>
      <c r="F2" s="49" t="s">
        <v>103</v>
      </c>
      <c r="G2" s="49"/>
      <c r="H2" s="49"/>
      <c r="I2" s="49"/>
      <c r="J2" s="13"/>
      <c r="K2" s="50" t="s">
        <v>101</v>
      </c>
      <c r="L2" s="50"/>
      <c r="M2" s="50"/>
    </row>
    <row r="3" spans="1:13" x14ac:dyDescent="0.2">
      <c r="A3" s="6" t="s">
        <v>0</v>
      </c>
      <c r="B3" s="7" t="s">
        <v>1</v>
      </c>
      <c r="C3" s="7" t="s">
        <v>104</v>
      </c>
      <c r="D3" s="6" t="s">
        <v>102</v>
      </c>
      <c r="E3" s="6" t="s">
        <v>106</v>
      </c>
      <c r="F3" s="6" t="s">
        <v>104</v>
      </c>
      <c r="G3" s="6" t="s">
        <v>102</v>
      </c>
      <c r="H3" s="6" t="s">
        <v>106</v>
      </c>
      <c r="I3" s="6" t="s">
        <v>105</v>
      </c>
      <c r="J3" s="6" t="s">
        <v>2</v>
      </c>
      <c r="K3" s="6" t="s">
        <v>104</v>
      </c>
      <c r="L3" s="6" t="s">
        <v>102</v>
      </c>
      <c r="M3" s="6" t="s">
        <v>106</v>
      </c>
    </row>
    <row r="4" spans="1:13" x14ac:dyDescent="0.2">
      <c r="A4" s="5">
        <v>12</v>
      </c>
      <c r="B4" s="2" t="s">
        <v>55</v>
      </c>
      <c r="C4" s="42" t="s">
        <v>149</v>
      </c>
      <c r="D4" s="42">
        <v>27.83</v>
      </c>
      <c r="E4" s="42">
        <v>0.38650000000000001</v>
      </c>
      <c r="F4" s="5"/>
      <c r="G4" s="9" t="s">
        <v>130</v>
      </c>
      <c r="H4" s="9" t="s">
        <v>131</v>
      </c>
      <c r="I4" s="5"/>
      <c r="J4" s="5"/>
      <c r="K4" s="5"/>
      <c r="L4" s="9" t="s">
        <v>130</v>
      </c>
      <c r="M4" s="9" t="s">
        <v>131</v>
      </c>
    </row>
    <row r="5" spans="1:13" x14ac:dyDescent="0.2">
      <c r="A5" s="5">
        <v>13</v>
      </c>
      <c r="B5" s="2" t="s">
        <v>56</v>
      </c>
      <c r="C5" s="42" t="s">
        <v>156</v>
      </c>
      <c r="D5" s="42">
        <v>29.83</v>
      </c>
      <c r="E5" s="42">
        <v>0.31069999999999998</v>
      </c>
      <c r="F5" s="5"/>
      <c r="G5" s="9" t="s">
        <v>130</v>
      </c>
      <c r="H5" s="9" t="s">
        <v>131</v>
      </c>
      <c r="I5" s="5"/>
      <c r="J5" s="5"/>
      <c r="K5" s="5"/>
      <c r="L5" s="9" t="s">
        <v>130</v>
      </c>
      <c r="M5" s="9" t="s">
        <v>131</v>
      </c>
    </row>
    <row r="6" spans="1:13" x14ac:dyDescent="0.2">
      <c r="A6" s="5">
        <v>14</v>
      </c>
      <c r="B6" s="2" t="s">
        <v>57</v>
      </c>
      <c r="C6" s="42" t="s">
        <v>157</v>
      </c>
      <c r="D6" s="42">
        <v>33.42</v>
      </c>
      <c r="E6" s="42">
        <v>0.4178</v>
      </c>
      <c r="F6" s="5"/>
      <c r="G6" s="9" t="s">
        <v>130</v>
      </c>
      <c r="H6" s="9" t="s">
        <v>131</v>
      </c>
      <c r="I6" s="5"/>
      <c r="J6" s="5"/>
      <c r="K6" s="5"/>
      <c r="L6" s="9" t="s">
        <v>130</v>
      </c>
      <c r="M6" s="9" t="s">
        <v>131</v>
      </c>
    </row>
    <row r="7" spans="1:13" x14ac:dyDescent="0.2">
      <c r="A7" s="5">
        <v>15</v>
      </c>
      <c r="B7" s="2" t="s">
        <v>58</v>
      </c>
      <c r="C7" s="42" t="s">
        <v>158</v>
      </c>
      <c r="D7" s="42">
        <v>35.04</v>
      </c>
      <c r="E7" s="42">
        <v>0.48670000000000002</v>
      </c>
      <c r="F7" s="5"/>
      <c r="G7" s="9" t="s">
        <v>130</v>
      </c>
      <c r="H7" s="9" t="s">
        <v>131</v>
      </c>
      <c r="I7" s="5"/>
      <c r="J7" s="5"/>
      <c r="K7" s="5"/>
      <c r="L7" s="9" t="s">
        <v>130</v>
      </c>
      <c r="M7" s="9" t="s">
        <v>131</v>
      </c>
    </row>
    <row r="8" spans="1:13" x14ac:dyDescent="0.2">
      <c r="A8" s="5">
        <v>16</v>
      </c>
      <c r="B8" s="2" t="s">
        <v>59</v>
      </c>
      <c r="C8" s="42" t="s">
        <v>159</v>
      </c>
      <c r="D8" s="42">
        <v>26.29</v>
      </c>
      <c r="E8" s="42">
        <v>0.43819999999999998</v>
      </c>
      <c r="F8" s="5"/>
      <c r="G8" s="9" t="s">
        <v>130</v>
      </c>
      <c r="H8" s="9" t="s">
        <v>131</v>
      </c>
      <c r="I8" s="5"/>
      <c r="J8" s="5"/>
      <c r="K8" s="5"/>
      <c r="L8" s="9" t="s">
        <v>130</v>
      </c>
      <c r="M8" s="9" t="s">
        <v>131</v>
      </c>
    </row>
    <row r="9" spans="1:13" x14ac:dyDescent="0.2">
      <c r="A9" s="5">
        <v>17</v>
      </c>
      <c r="B9" s="2" t="s">
        <v>60</v>
      </c>
      <c r="C9" s="42" t="s">
        <v>158</v>
      </c>
      <c r="D9" s="42">
        <v>36.42</v>
      </c>
      <c r="E9" s="42">
        <v>0.50580000000000003</v>
      </c>
      <c r="F9" s="5"/>
      <c r="G9" s="9" t="s">
        <v>130</v>
      </c>
      <c r="H9" s="9" t="s">
        <v>131</v>
      </c>
      <c r="I9" s="5"/>
      <c r="J9" s="5"/>
      <c r="K9" s="5"/>
      <c r="L9" s="9" t="s">
        <v>130</v>
      </c>
      <c r="M9" s="9" t="s">
        <v>131</v>
      </c>
    </row>
    <row r="10" spans="1:13" x14ac:dyDescent="0.2">
      <c r="A10" s="5">
        <v>18</v>
      </c>
      <c r="B10" s="2" t="s">
        <v>61</v>
      </c>
      <c r="C10" s="42" t="s">
        <v>160</v>
      </c>
      <c r="D10" s="42">
        <v>39.049999999999997</v>
      </c>
      <c r="E10" s="42">
        <v>0.48809999999999998</v>
      </c>
      <c r="F10" s="5"/>
      <c r="G10" s="9" t="s">
        <v>130</v>
      </c>
      <c r="H10" s="9" t="s">
        <v>131</v>
      </c>
      <c r="I10" s="5"/>
      <c r="J10" s="5"/>
      <c r="K10" s="5"/>
      <c r="L10" s="9" t="s">
        <v>130</v>
      </c>
      <c r="M10" s="9" t="s">
        <v>131</v>
      </c>
    </row>
    <row r="11" spans="1:13" x14ac:dyDescent="0.2">
      <c r="A11" s="5">
        <v>19</v>
      </c>
      <c r="B11" s="4" t="s">
        <v>62</v>
      </c>
      <c r="C11" s="5" t="s">
        <v>161</v>
      </c>
      <c r="D11" s="5">
        <v>35.4</v>
      </c>
      <c r="E11" s="5">
        <v>0.4425</v>
      </c>
      <c r="F11" s="5"/>
      <c r="G11" s="9" t="s">
        <v>130</v>
      </c>
      <c r="H11" s="9" t="s">
        <v>131</v>
      </c>
      <c r="I11" s="5"/>
      <c r="J11" s="5"/>
      <c r="K11" s="42" t="s">
        <v>184</v>
      </c>
      <c r="L11" s="42">
        <v>27.7</v>
      </c>
      <c r="M11" s="42">
        <v>0.38469999999999999</v>
      </c>
    </row>
    <row r="12" spans="1:13" x14ac:dyDescent="0.2">
      <c r="A12" s="5">
        <v>20</v>
      </c>
      <c r="B12" s="2" t="s">
        <v>63</v>
      </c>
      <c r="C12" s="42" t="s">
        <v>162</v>
      </c>
      <c r="D12" s="42">
        <v>33.42</v>
      </c>
      <c r="E12" s="42">
        <v>0.4642</v>
      </c>
      <c r="F12" s="5"/>
      <c r="G12" s="9" t="s">
        <v>130</v>
      </c>
      <c r="H12" s="9" t="s">
        <v>131</v>
      </c>
      <c r="I12" s="5"/>
      <c r="J12" s="5"/>
      <c r="K12" s="5"/>
      <c r="L12" s="9" t="s">
        <v>130</v>
      </c>
      <c r="M12" s="9" t="s">
        <v>131</v>
      </c>
    </row>
    <row r="13" spans="1:13" x14ac:dyDescent="0.2">
      <c r="A13" s="5">
        <v>21</v>
      </c>
      <c r="B13" s="2" t="s">
        <v>64</v>
      </c>
      <c r="C13" s="42" t="s">
        <v>153</v>
      </c>
      <c r="D13" s="42">
        <v>37.68</v>
      </c>
      <c r="E13" s="42">
        <v>0.39250000000000002</v>
      </c>
      <c r="F13" s="5"/>
      <c r="G13" s="9" t="s">
        <v>130</v>
      </c>
      <c r="H13" s="9" t="s">
        <v>131</v>
      </c>
      <c r="I13" s="5"/>
      <c r="J13" s="5"/>
      <c r="K13" s="5"/>
      <c r="L13" s="9" t="s">
        <v>130</v>
      </c>
      <c r="M13" s="9" t="s">
        <v>131</v>
      </c>
    </row>
    <row r="14" spans="1:13" x14ac:dyDescent="0.2">
      <c r="A14" s="5">
        <v>22</v>
      </c>
      <c r="B14" s="2" t="s">
        <v>65</v>
      </c>
      <c r="C14" s="42" t="s">
        <v>163</v>
      </c>
      <c r="D14" s="42">
        <v>26.94</v>
      </c>
      <c r="E14" s="42">
        <v>0.33679999999999999</v>
      </c>
      <c r="F14" s="5" t="s">
        <v>181</v>
      </c>
      <c r="G14" s="5">
        <v>46.13</v>
      </c>
      <c r="H14" s="5">
        <v>0.57699999999999996</v>
      </c>
      <c r="I14" s="5">
        <f>H14*5%</f>
        <v>2.8850000000000001E-2</v>
      </c>
      <c r="J14" s="5">
        <f>H14-I14</f>
        <v>0.54814999999999992</v>
      </c>
      <c r="K14" s="5"/>
      <c r="L14" s="9" t="s">
        <v>130</v>
      </c>
      <c r="M14" s="9" t="s">
        <v>131</v>
      </c>
    </row>
    <row r="15" spans="1:13" x14ac:dyDescent="0.2">
      <c r="A15" s="5">
        <v>23</v>
      </c>
      <c r="B15" s="29" t="s">
        <v>66</v>
      </c>
      <c r="C15" s="42" t="s">
        <v>164</v>
      </c>
      <c r="D15" s="42">
        <v>27.93</v>
      </c>
      <c r="E15" s="42">
        <v>0.29089999999999999</v>
      </c>
      <c r="F15" s="5">
        <v>96</v>
      </c>
      <c r="G15" s="5">
        <v>36.92</v>
      </c>
      <c r="H15" s="5">
        <v>0.38400000000000001</v>
      </c>
      <c r="I15" s="5">
        <f>H15*5%</f>
        <v>1.9200000000000002E-2</v>
      </c>
      <c r="J15" s="5">
        <f>H15-I15</f>
        <v>0.36480000000000001</v>
      </c>
      <c r="K15" s="5" t="s">
        <v>164</v>
      </c>
      <c r="L15" s="5">
        <v>28.27</v>
      </c>
      <c r="M15" s="5">
        <v>0.29449999999999998</v>
      </c>
    </row>
    <row r="16" spans="1:13" x14ac:dyDescent="0.2">
      <c r="A16" s="5">
        <v>24</v>
      </c>
      <c r="B16" s="2" t="s">
        <v>67</v>
      </c>
      <c r="C16" s="42" t="s">
        <v>164</v>
      </c>
      <c r="D16" s="42">
        <v>27.88</v>
      </c>
      <c r="E16" s="42">
        <v>0.29039999999999999</v>
      </c>
      <c r="F16" s="5"/>
      <c r="G16" s="9" t="s">
        <v>130</v>
      </c>
      <c r="H16" s="9" t="s">
        <v>131</v>
      </c>
      <c r="I16" s="5"/>
      <c r="J16" s="5"/>
      <c r="K16" s="5"/>
      <c r="L16" s="9" t="s">
        <v>130</v>
      </c>
      <c r="M16" s="9" t="s">
        <v>131</v>
      </c>
    </row>
    <row r="17" spans="1:13" x14ac:dyDescent="0.2">
      <c r="A17" s="5">
        <v>25</v>
      </c>
      <c r="B17" s="2" t="s">
        <v>68</v>
      </c>
      <c r="C17" s="42" t="s">
        <v>165</v>
      </c>
      <c r="D17" s="42">
        <v>30.86</v>
      </c>
      <c r="E17" s="42">
        <v>0.25719999999999998</v>
      </c>
      <c r="F17" s="5">
        <v>168</v>
      </c>
      <c r="G17" s="5">
        <v>71.28</v>
      </c>
      <c r="H17" s="5">
        <v>0.42399999999999999</v>
      </c>
      <c r="I17" s="5">
        <f>H17*5%</f>
        <v>2.12E-2</v>
      </c>
      <c r="J17" s="5">
        <f>H17-I17</f>
        <v>0.40279999999999999</v>
      </c>
      <c r="K17" s="5" t="s">
        <v>185</v>
      </c>
      <c r="L17" s="5">
        <v>32.11</v>
      </c>
      <c r="M17" s="5">
        <v>0.2676</v>
      </c>
    </row>
    <row r="18" spans="1:13" x14ac:dyDescent="0.2">
      <c r="A18" s="5">
        <v>26</v>
      </c>
      <c r="B18" s="2" t="s">
        <v>69</v>
      </c>
      <c r="C18" s="42" t="s">
        <v>166</v>
      </c>
      <c r="D18" s="42">
        <v>29.12</v>
      </c>
      <c r="E18" s="42">
        <v>0.30330000000000001</v>
      </c>
      <c r="F18" s="5">
        <v>96</v>
      </c>
      <c r="G18" s="5">
        <v>42.32</v>
      </c>
      <c r="H18" s="5">
        <v>0.44</v>
      </c>
      <c r="I18" s="5">
        <f>H18*5%</f>
        <v>2.2000000000000002E-2</v>
      </c>
      <c r="J18" s="5">
        <f>H18-I18</f>
        <v>0.41799999999999998</v>
      </c>
      <c r="K18" s="5" t="s">
        <v>186</v>
      </c>
      <c r="L18" s="5">
        <v>20.25</v>
      </c>
      <c r="M18" s="5">
        <v>0.4219</v>
      </c>
    </row>
    <row r="19" spans="1:13" x14ac:dyDescent="0.2">
      <c r="A19" s="5">
        <v>27</v>
      </c>
      <c r="B19" s="2" t="s">
        <v>70</v>
      </c>
      <c r="C19" s="42" t="s">
        <v>166</v>
      </c>
      <c r="D19" s="42">
        <v>29.12</v>
      </c>
      <c r="E19" s="42">
        <v>0.30330000000000001</v>
      </c>
      <c r="F19" s="5">
        <v>96</v>
      </c>
      <c r="G19" s="5">
        <v>42.32</v>
      </c>
      <c r="H19" s="5">
        <v>0.44</v>
      </c>
      <c r="I19" s="5">
        <f t="shared" ref="I19:I21" si="0">H19*5%</f>
        <v>2.2000000000000002E-2</v>
      </c>
      <c r="J19" s="5">
        <f t="shared" ref="J19:J21" si="1">H19-I19</f>
        <v>0.41799999999999998</v>
      </c>
      <c r="K19" s="5" t="s">
        <v>186</v>
      </c>
      <c r="L19" s="5">
        <v>20.25</v>
      </c>
      <c r="M19" s="5">
        <v>0.4219</v>
      </c>
    </row>
    <row r="20" spans="1:13" x14ac:dyDescent="0.2">
      <c r="A20" s="5">
        <v>28</v>
      </c>
      <c r="B20" s="2" t="s">
        <v>71</v>
      </c>
      <c r="C20" s="42" t="s">
        <v>166</v>
      </c>
      <c r="D20" s="42">
        <v>29.12</v>
      </c>
      <c r="E20" s="42">
        <v>0.30330000000000001</v>
      </c>
      <c r="F20" s="5">
        <v>96</v>
      </c>
      <c r="G20" s="5">
        <v>42.32</v>
      </c>
      <c r="H20" s="5">
        <v>0.44</v>
      </c>
      <c r="I20" s="5">
        <f t="shared" si="0"/>
        <v>2.2000000000000002E-2</v>
      </c>
      <c r="J20" s="5">
        <f t="shared" si="1"/>
        <v>0.41799999999999998</v>
      </c>
      <c r="K20" s="5" t="s">
        <v>186</v>
      </c>
      <c r="L20" s="5">
        <v>20.25</v>
      </c>
      <c r="M20" s="5">
        <v>0.4219</v>
      </c>
    </row>
    <row r="21" spans="1:13" x14ac:dyDescent="0.2">
      <c r="A21" s="5">
        <v>29</v>
      </c>
      <c r="B21" s="2" t="s">
        <v>72</v>
      </c>
      <c r="C21" s="42" t="s">
        <v>167</v>
      </c>
      <c r="D21" s="42">
        <v>31.57</v>
      </c>
      <c r="E21" s="42">
        <v>0.4385</v>
      </c>
      <c r="F21" s="5">
        <v>120</v>
      </c>
      <c r="G21" s="5">
        <v>57.27</v>
      </c>
      <c r="H21" s="5">
        <v>0.47699999999999998</v>
      </c>
      <c r="I21" s="5">
        <f t="shared" si="0"/>
        <v>2.385E-2</v>
      </c>
      <c r="J21" s="5">
        <f t="shared" si="1"/>
        <v>0.45315</v>
      </c>
      <c r="K21" s="5" t="s">
        <v>187</v>
      </c>
      <c r="L21" s="5">
        <v>36.51</v>
      </c>
      <c r="M21" s="5">
        <v>0.5071</v>
      </c>
    </row>
    <row r="22" spans="1:13" x14ac:dyDescent="0.2">
      <c r="A22" s="5">
        <v>30</v>
      </c>
      <c r="B22" s="2" t="s">
        <v>73</v>
      </c>
      <c r="C22" s="42" t="s">
        <v>168</v>
      </c>
      <c r="D22" s="42">
        <v>24.48</v>
      </c>
      <c r="E22" s="42">
        <v>0.255</v>
      </c>
      <c r="F22" s="5"/>
      <c r="G22" s="9" t="s">
        <v>130</v>
      </c>
      <c r="H22" s="9" t="s">
        <v>131</v>
      </c>
      <c r="I22" s="5"/>
      <c r="J22" s="5"/>
      <c r="K22" s="5"/>
      <c r="L22" s="9" t="s">
        <v>130</v>
      </c>
      <c r="M22" s="9" t="s">
        <v>131</v>
      </c>
    </row>
    <row r="23" spans="1:13" x14ac:dyDescent="0.2">
      <c r="A23" s="5">
        <v>31</v>
      </c>
      <c r="B23" s="2" t="s">
        <v>74</v>
      </c>
      <c r="C23" s="42" t="s">
        <v>168</v>
      </c>
      <c r="D23" s="42">
        <v>24.48</v>
      </c>
      <c r="E23" s="42">
        <v>0.255</v>
      </c>
      <c r="F23" s="5"/>
      <c r="G23" s="9" t="s">
        <v>130</v>
      </c>
      <c r="H23" s="9" t="s">
        <v>131</v>
      </c>
      <c r="I23" s="5"/>
      <c r="J23" s="5"/>
      <c r="K23" s="5" t="s">
        <v>188</v>
      </c>
      <c r="L23" s="5">
        <v>25.62</v>
      </c>
      <c r="M23" s="5">
        <v>0.26690000000000003</v>
      </c>
    </row>
    <row r="24" spans="1:13" x14ac:dyDescent="0.2">
      <c r="A24" s="5">
        <v>32</v>
      </c>
      <c r="B24" s="2" t="s">
        <v>75</v>
      </c>
      <c r="C24" s="42" t="s">
        <v>168</v>
      </c>
      <c r="D24" s="42">
        <v>24.48</v>
      </c>
      <c r="E24" s="42">
        <v>0.255</v>
      </c>
      <c r="F24" s="5"/>
      <c r="G24" s="9" t="s">
        <v>130</v>
      </c>
      <c r="H24" s="9" t="s">
        <v>131</v>
      </c>
      <c r="I24" s="5"/>
      <c r="J24" s="5"/>
      <c r="K24" s="5"/>
      <c r="L24" s="9" t="s">
        <v>130</v>
      </c>
      <c r="M24" s="9" t="s">
        <v>131</v>
      </c>
    </row>
    <row r="25" spans="1:13" x14ac:dyDescent="0.2">
      <c r="A25" s="5">
        <v>33</v>
      </c>
      <c r="B25" s="2" t="s">
        <v>76</v>
      </c>
      <c r="C25" s="42" t="s">
        <v>169</v>
      </c>
      <c r="D25" s="42">
        <v>19.23</v>
      </c>
      <c r="E25" s="42">
        <v>0.40060000000000001</v>
      </c>
      <c r="F25" s="5"/>
      <c r="G25" s="9" t="s">
        <v>130</v>
      </c>
      <c r="H25" s="9" t="s">
        <v>131</v>
      </c>
      <c r="I25" s="5"/>
      <c r="J25" s="5"/>
      <c r="K25" s="5"/>
      <c r="L25" s="9" t="s">
        <v>130</v>
      </c>
      <c r="M25" s="9" t="s">
        <v>131</v>
      </c>
    </row>
    <row r="26" spans="1:13" x14ac:dyDescent="0.2">
      <c r="A26" s="5">
        <v>34</v>
      </c>
      <c r="B26" s="2" t="s">
        <v>77</v>
      </c>
      <c r="C26" s="42" t="s">
        <v>170</v>
      </c>
      <c r="D26" s="42">
        <v>20.68</v>
      </c>
      <c r="E26" s="42">
        <v>0.43080000000000002</v>
      </c>
      <c r="F26" s="5"/>
      <c r="G26" s="9" t="s">
        <v>130</v>
      </c>
      <c r="H26" s="9" t="s">
        <v>131</v>
      </c>
      <c r="I26" s="5"/>
      <c r="J26" s="5"/>
      <c r="K26" s="5"/>
      <c r="L26" s="9" t="s">
        <v>130</v>
      </c>
      <c r="M26" s="9" t="s">
        <v>131</v>
      </c>
    </row>
    <row r="27" spans="1:13" x14ac:dyDescent="0.2">
      <c r="A27" s="5">
        <v>35</v>
      </c>
      <c r="B27" s="2" t="s">
        <v>78</v>
      </c>
      <c r="C27" s="42" t="s">
        <v>170</v>
      </c>
      <c r="D27" s="42">
        <v>22.55</v>
      </c>
      <c r="E27" s="42">
        <v>0.4698</v>
      </c>
      <c r="F27" s="5"/>
      <c r="G27" s="9" t="s">
        <v>130</v>
      </c>
      <c r="H27" s="9" t="s">
        <v>131</v>
      </c>
      <c r="I27" s="5"/>
      <c r="J27" s="5"/>
      <c r="K27" s="5"/>
      <c r="L27" s="9" t="s">
        <v>130</v>
      </c>
      <c r="M27" s="9" t="s">
        <v>131</v>
      </c>
    </row>
    <row r="28" spans="1:13" x14ac:dyDescent="0.2">
      <c r="A28" s="5">
        <v>36</v>
      </c>
      <c r="B28" s="2" t="s">
        <v>79</v>
      </c>
      <c r="C28" s="42" t="s">
        <v>170</v>
      </c>
      <c r="D28" s="42">
        <v>24.08</v>
      </c>
      <c r="E28" s="42">
        <v>0.50170000000000003</v>
      </c>
      <c r="F28" s="5"/>
      <c r="G28" s="9" t="s">
        <v>130</v>
      </c>
      <c r="H28" s="9" t="s">
        <v>131</v>
      </c>
      <c r="I28" s="5"/>
      <c r="J28" s="5"/>
      <c r="K28" s="5"/>
      <c r="L28" s="9" t="s">
        <v>130</v>
      </c>
      <c r="M28" s="9" t="s">
        <v>131</v>
      </c>
    </row>
    <row r="29" spans="1:13" x14ac:dyDescent="0.2">
      <c r="A29" s="5">
        <v>37</v>
      </c>
      <c r="B29" s="2" t="s">
        <v>80</v>
      </c>
      <c r="C29" s="42" t="s">
        <v>171</v>
      </c>
      <c r="D29" s="42">
        <v>17.93</v>
      </c>
      <c r="E29" s="42">
        <v>0.74709999999999999</v>
      </c>
      <c r="F29" s="5"/>
      <c r="G29" s="9" t="s">
        <v>130</v>
      </c>
      <c r="H29" s="9" t="s">
        <v>131</v>
      </c>
      <c r="I29" s="5"/>
      <c r="J29" s="5"/>
      <c r="K29" s="5"/>
      <c r="L29" s="9" t="s">
        <v>130</v>
      </c>
      <c r="M29" s="9" t="s">
        <v>131</v>
      </c>
    </row>
    <row r="30" spans="1:13" x14ac:dyDescent="0.2">
      <c r="A30" s="5">
        <v>38</v>
      </c>
      <c r="B30" s="2" t="s">
        <v>81</v>
      </c>
      <c r="C30" s="42" t="s">
        <v>172</v>
      </c>
      <c r="D30" s="42">
        <v>20.43</v>
      </c>
      <c r="E30" s="42">
        <v>0.34050000000000002</v>
      </c>
      <c r="F30" s="5"/>
      <c r="G30" s="9" t="s">
        <v>130</v>
      </c>
      <c r="H30" s="9" t="s">
        <v>131</v>
      </c>
      <c r="I30" s="5"/>
      <c r="J30" s="5"/>
      <c r="K30" s="5"/>
      <c r="L30" s="9" t="s">
        <v>130</v>
      </c>
      <c r="M30" s="9" t="s">
        <v>131</v>
      </c>
    </row>
    <row r="31" spans="1:13" x14ac:dyDescent="0.2">
      <c r="A31" s="5">
        <v>39</v>
      </c>
      <c r="B31" s="2" t="s">
        <v>82</v>
      </c>
      <c r="C31" s="42" t="s">
        <v>172</v>
      </c>
      <c r="D31" s="42">
        <v>20.43</v>
      </c>
      <c r="E31" s="42">
        <v>0.34050000000000002</v>
      </c>
      <c r="F31" s="5"/>
      <c r="G31" s="9" t="s">
        <v>130</v>
      </c>
      <c r="H31" s="9" t="s">
        <v>131</v>
      </c>
      <c r="I31" s="5"/>
      <c r="J31" s="5"/>
      <c r="K31" s="5"/>
      <c r="L31" s="9" t="s">
        <v>130</v>
      </c>
      <c r="M31" s="9" t="s">
        <v>131</v>
      </c>
    </row>
    <row r="32" spans="1:13" x14ac:dyDescent="0.2">
      <c r="A32" s="5">
        <v>40</v>
      </c>
      <c r="B32" s="2" t="s">
        <v>83</v>
      </c>
      <c r="C32" s="42" t="s">
        <v>172</v>
      </c>
      <c r="D32" s="42">
        <v>20.43</v>
      </c>
      <c r="E32" s="42">
        <v>0.34050000000000002</v>
      </c>
      <c r="F32" s="5"/>
      <c r="G32" s="9" t="s">
        <v>130</v>
      </c>
      <c r="H32" s="9" t="s">
        <v>131</v>
      </c>
      <c r="I32" s="5"/>
      <c r="J32" s="5"/>
      <c r="K32" s="5"/>
      <c r="L32" s="9" t="s">
        <v>130</v>
      </c>
      <c r="M32" s="9" t="s">
        <v>131</v>
      </c>
    </row>
    <row r="33" spans="1:13" x14ac:dyDescent="0.2">
      <c r="A33" s="5">
        <v>41</v>
      </c>
      <c r="B33" s="2" t="s">
        <v>84</v>
      </c>
      <c r="C33" s="42" t="s">
        <v>172</v>
      </c>
      <c r="D33" s="42">
        <v>20.43</v>
      </c>
      <c r="E33" s="42">
        <v>0.34050000000000002</v>
      </c>
      <c r="F33" s="5"/>
      <c r="G33" s="9" t="s">
        <v>130</v>
      </c>
      <c r="H33" s="9" t="s">
        <v>131</v>
      </c>
      <c r="I33" s="5"/>
      <c r="J33" s="5"/>
      <c r="K33" s="5"/>
      <c r="L33" s="9" t="s">
        <v>130</v>
      </c>
      <c r="M33" s="9" t="s">
        <v>131</v>
      </c>
    </row>
    <row r="34" spans="1:13" x14ac:dyDescent="0.2">
      <c r="A34" s="5">
        <v>42</v>
      </c>
      <c r="B34" s="2" t="s">
        <v>85</v>
      </c>
      <c r="C34" s="5" t="s">
        <v>173</v>
      </c>
      <c r="D34" s="5">
        <v>25.87</v>
      </c>
      <c r="E34" s="5">
        <v>0.35930000000000001</v>
      </c>
      <c r="F34" s="5">
        <v>72</v>
      </c>
      <c r="G34" s="5">
        <v>28.47</v>
      </c>
      <c r="H34" s="5">
        <v>0.95</v>
      </c>
      <c r="I34" s="5">
        <f>H34*5%</f>
        <v>4.7500000000000001E-2</v>
      </c>
      <c r="J34" s="5">
        <f>H34-I34</f>
        <v>0.90249999999999997</v>
      </c>
      <c r="K34" s="42" t="s">
        <v>189</v>
      </c>
      <c r="L34" s="45">
        <v>20.94</v>
      </c>
      <c r="M34" s="42">
        <v>0.2908</v>
      </c>
    </row>
    <row r="35" spans="1:13" x14ac:dyDescent="0.2">
      <c r="A35" s="5">
        <v>43</v>
      </c>
      <c r="B35" s="2" t="s">
        <v>86</v>
      </c>
      <c r="C35" s="5" t="s">
        <v>176</v>
      </c>
      <c r="D35" s="5">
        <v>28.87</v>
      </c>
      <c r="E35" s="5">
        <v>0.60150000000000003</v>
      </c>
      <c r="F35" s="42">
        <v>48</v>
      </c>
      <c r="G35" s="42">
        <v>23.55</v>
      </c>
      <c r="H35" s="42">
        <v>0.49</v>
      </c>
      <c r="I35" s="42">
        <f>H35*5%</f>
        <v>2.4500000000000001E-2</v>
      </c>
      <c r="J35" s="42">
        <f>H35-I35</f>
        <v>0.46549999999999997</v>
      </c>
      <c r="K35" s="5"/>
      <c r="L35" s="9" t="s">
        <v>130</v>
      </c>
      <c r="M35" s="9" t="s">
        <v>131</v>
      </c>
    </row>
    <row r="36" spans="1:13" x14ac:dyDescent="0.2">
      <c r="A36" s="5">
        <v>44</v>
      </c>
      <c r="B36" s="2" t="s">
        <v>87</v>
      </c>
      <c r="C36" s="42" t="s">
        <v>174</v>
      </c>
      <c r="D36" s="42">
        <v>28.57</v>
      </c>
      <c r="E36" s="42">
        <v>0.1633</v>
      </c>
      <c r="F36" s="5">
        <v>60</v>
      </c>
      <c r="G36" s="5">
        <v>18.29</v>
      </c>
      <c r="H36" s="5">
        <v>0.30499999999999999</v>
      </c>
      <c r="I36" s="5">
        <f>H36*5%</f>
        <v>1.525E-2</v>
      </c>
      <c r="J36" s="5">
        <f>H36-I36</f>
        <v>0.28975000000000001</v>
      </c>
      <c r="K36" s="5" t="s">
        <v>190</v>
      </c>
      <c r="L36" s="5">
        <v>35.409999999999997</v>
      </c>
      <c r="M36" s="5">
        <v>0.20230000000000001</v>
      </c>
    </row>
    <row r="37" spans="1:13" x14ac:dyDescent="0.2">
      <c r="A37" s="5">
        <v>45</v>
      </c>
      <c r="B37" s="2" t="s">
        <v>88</v>
      </c>
      <c r="C37" s="5"/>
      <c r="D37" s="9" t="s">
        <v>130</v>
      </c>
      <c r="E37" s="9" t="s">
        <v>131</v>
      </c>
      <c r="F37" s="5"/>
      <c r="G37" s="9" t="s">
        <v>130</v>
      </c>
      <c r="H37" s="9" t="s">
        <v>131</v>
      </c>
      <c r="I37" s="5"/>
      <c r="J37" s="5"/>
      <c r="K37" s="5"/>
      <c r="L37" s="9" t="s">
        <v>130</v>
      </c>
      <c r="M37" s="9" t="s">
        <v>131</v>
      </c>
    </row>
  </sheetData>
  <mergeCells count="6">
    <mergeCell ref="D1:E1"/>
    <mergeCell ref="K1:M1"/>
    <mergeCell ref="D2:E2"/>
    <mergeCell ref="K2:M2"/>
    <mergeCell ref="F2:I2"/>
    <mergeCell ref="F1:I1"/>
  </mergeCells>
  <pageMargins left="0.2" right="0.2" top="0.75" bottom="0.75" header="0.3" footer="0.3"/>
  <pageSetup paperSize="5" orientation="landscape" horizontalDpi="200" verticalDpi="200" r:id="rId1"/>
  <headerFooter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25" sqref="C25"/>
    </sheetView>
  </sheetViews>
  <sheetFormatPr defaultRowHeight="12.75" x14ac:dyDescent="0.2"/>
  <cols>
    <col min="3" max="3" width="25" customWidth="1"/>
    <col min="4" max="4" width="11.140625" customWidth="1"/>
    <col min="5" max="5" width="10.7109375" customWidth="1"/>
    <col min="6" max="6" width="15" customWidth="1"/>
    <col min="7" max="7" width="10" customWidth="1"/>
    <col min="8" max="8" width="10.42578125" customWidth="1"/>
    <col min="9" max="9" width="11.28515625" customWidth="1"/>
    <col min="11" max="11" width="8" customWidth="1"/>
    <col min="12" max="13" width="10.85546875" customWidth="1"/>
    <col min="14" max="14" width="11.5703125" customWidth="1"/>
  </cols>
  <sheetData>
    <row r="1" spans="1:14" ht="15" x14ac:dyDescent="0.25">
      <c r="A1" s="5"/>
      <c r="B1" s="51"/>
      <c r="C1" s="51"/>
      <c r="D1" s="9"/>
      <c r="E1" s="48" t="s">
        <v>97</v>
      </c>
      <c r="F1" s="48"/>
      <c r="G1" s="48" t="s">
        <v>98</v>
      </c>
      <c r="H1" s="48"/>
      <c r="I1" s="48"/>
      <c r="J1" s="48"/>
      <c r="K1" s="8"/>
      <c r="L1" s="48" t="s">
        <v>99</v>
      </c>
      <c r="M1" s="48"/>
      <c r="N1" s="48"/>
    </row>
    <row r="2" spans="1:14" ht="15" x14ac:dyDescent="0.25">
      <c r="A2" s="11"/>
      <c r="B2" s="50"/>
      <c r="C2" s="50"/>
      <c r="D2" s="12"/>
      <c r="E2" s="50" t="s">
        <v>100</v>
      </c>
      <c r="F2" s="50"/>
      <c r="G2" s="49" t="s">
        <v>103</v>
      </c>
      <c r="H2" s="49"/>
      <c r="I2" s="49"/>
      <c r="J2" s="49"/>
      <c r="K2" s="13"/>
      <c r="L2" s="50" t="s">
        <v>101</v>
      </c>
      <c r="M2" s="50"/>
      <c r="N2" s="50"/>
    </row>
    <row r="3" spans="1:14" x14ac:dyDescent="0.2">
      <c r="A3" s="6" t="s">
        <v>0</v>
      </c>
      <c r="B3" s="7" t="s">
        <v>1</v>
      </c>
      <c r="C3" s="7" t="s">
        <v>107</v>
      </c>
      <c r="D3" s="7" t="s">
        <v>104</v>
      </c>
      <c r="E3" s="6" t="s">
        <v>102</v>
      </c>
      <c r="F3" s="6" t="s">
        <v>106</v>
      </c>
      <c r="G3" s="6" t="s">
        <v>104</v>
      </c>
      <c r="H3" s="6" t="s">
        <v>102</v>
      </c>
      <c r="I3" s="6" t="s">
        <v>106</v>
      </c>
      <c r="J3" s="6" t="s">
        <v>105</v>
      </c>
      <c r="K3" s="6" t="s">
        <v>2</v>
      </c>
      <c r="L3" s="6" t="s">
        <v>104</v>
      </c>
      <c r="M3" s="6" t="s">
        <v>102</v>
      </c>
      <c r="N3" s="6" t="s">
        <v>106</v>
      </c>
    </row>
    <row r="4" spans="1:14" x14ac:dyDescent="0.2">
      <c r="A4" s="5">
        <v>46</v>
      </c>
      <c r="B4" s="3" t="s">
        <v>89</v>
      </c>
      <c r="C4" s="5"/>
      <c r="D4" s="42" t="s">
        <v>177</v>
      </c>
      <c r="E4" s="42">
        <v>56.43</v>
      </c>
      <c r="F4" s="42">
        <v>1.1756</v>
      </c>
      <c r="G4" s="5" t="s">
        <v>182</v>
      </c>
      <c r="H4" s="5">
        <v>68.959999999999994</v>
      </c>
      <c r="I4" s="5">
        <v>1.4359999999999999</v>
      </c>
      <c r="J4" s="5">
        <f>I4*5%</f>
        <v>7.1800000000000003E-2</v>
      </c>
      <c r="K4" s="5">
        <f>I4-J4</f>
        <v>1.3641999999999999</v>
      </c>
      <c r="L4" s="5" t="s">
        <v>191</v>
      </c>
      <c r="M4" s="5">
        <v>56.62</v>
      </c>
      <c r="N4" s="5">
        <v>1.1796</v>
      </c>
    </row>
    <row r="5" spans="1:14" x14ac:dyDescent="0.2">
      <c r="A5" s="5">
        <v>47</v>
      </c>
      <c r="B5" s="2" t="s">
        <v>90</v>
      </c>
      <c r="C5" s="5"/>
      <c r="D5" s="42" t="s">
        <v>177</v>
      </c>
      <c r="E5" s="42">
        <v>56.43</v>
      </c>
      <c r="F5" s="42">
        <v>1.1756</v>
      </c>
      <c r="G5" s="5" t="s">
        <v>182</v>
      </c>
      <c r="H5" s="5">
        <v>68.959999999999994</v>
      </c>
      <c r="I5" s="5">
        <v>1.4359999999999999</v>
      </c>
      <c r="J5" s="5">
        <f t="shared" ref="J5:J6" si="0">I5*5%</f>
        <v>7.1800000000000003E-2</v>
      </c>
      <c r="K5" s="5">
        <f t="shared" ref="K5:K6" si="1">I5-J5</f>
        <v>1.3641999999999999</v>
      </c>
      <c r="L5" s="5" t="s">
        <v>191</v>
      </c>
      <c r="M5" s="5">
        <v>56.62</v>
      </c>
      <c r="N5" s="5">
        <v>1.1796</v>
      </c>
    </row>
    <row r="6" spans="1:14" x14ac:dyDescent="0.2">
      <c r="A6" s="5">
        <v>48</v>
      </c>
      <c r="B6" s="2" t="s">
        <v>91</v>
      </c>
      <c r="C6" s="5"/>
      <c r="D6" s="42" t="s">
        <v>177</v>
      </c>
      <c r="E6" s="42">
        <v>56.43</v>
      </c>
      <c r="F6" s="42">
        <v>1.1756</v>
      </c>
      <c r="G6" s="5" t="s">
        <v>182</v>
      </c>
      <c r="H6" s="5">
        <v>68.959999999999994</v>
      </c>
      <c r="I6" s="5">
        <v>1.4359999999999999</v>
      </c>
      <c r="J6" s="5">
        <f t="shared" si="0"/>
        <v>7.1800000000000003E-2</v>
      </c>
      <c r="K6" s="5">
        <f t="shared" si="1"/>
        <v>1.3641999999999999</v>
      </c>
      <c r="L6" s="5" t="s">
        <v>191</v>
      </c>
      <c r="M6" s="5">
        <v>56.62</v>
      </c>
      <c r="N6" s="5">
        <v>1.1796</v>
      </c>
    </row>
    <row r="7" spans="1:14" x14ac:dyDescent="0.2">
      <c r="A7" s="5">
        <v>49</v>
      </c>
      <c r="B7" s="3" t="s">
        <v>92</v>
      </c>
      <c r="C7" s="5"/>
      <c r="D7" s="5"/>
      <c r="E7" s="9" t="s">
        <v>130</v>
      </c>
      <c r="F7" s="9" t="s">
        <v>131</v>
      </c>
      <c r="G7" s="42" t="s">
        <v>183</v>
      </c>
      <c r="H7" s="42">
        <v>56.26</v>
      </c>
      <c r="I7" s="42">
        <v>0.56200000000000006</v>
      </c>
      <c r="J7" s="42">
        <f>I7*5%</f>
        <v>2.8100000000000003E-2</v>
      </c>
      <c r="K7" s="5">
        <f>I7-J7</f>
        <v>0.53390000000000004</v>
      </c>
      <c r="L7" s="5" t="s">
        <v>192</v>
      </c>
      <c r="M7" s="5">
        <v>63.77</v>
      </c>
      <c r="N7" s="5">
        <v>1.3285</v>
      </c>
    </row>
    <row r="8" spans="1:14" x14ac:dyDescent="0.2">
      <c r="A8" s="5">
        <v>50</v>
      </c>
      <c r="B8" s="2" t="s">
        <v>93</v>
      </c>
      <c r="C8" s="5"/>
      <c r="D8" s="5" t="s">
        <v>175</v>
      </c>
      <c r="E8" s="5">
        <v>30.65</v>
      </c>
      <c r="F8" s="5">
        <v>6.13</v>
      </c>
      <c r="G8" s="42" t="s">
        <v>183</v>
      </c>
      <c r="H8" s="42">
        <v>55.7</v>
      </c>
      <c r="I8" s="42">
        <v>0.55700000000000005</v>
      </c>
      <c r="J8" s="42">
        <f>I8*5%</f>
        <v>2.7850000000000003E-2</v>
      </c>
      <c r="K8" s="42">
        <f>I8-J8</f>
        <v>0.52915000000000001</v>
      </c>
      <c r="L8" s="5" t="s">
        <v>193</v>
      </c>
      <c r="M8" s="5">
        <v>63.77</v>
      </c>
      <c r="N8" s="5">
        <v>1.3285</v>
      </c>
    </row>
    <row r="9" spans="1:14" x14ac:dyDescent="0.2">
      <c r="A9" s="5">
        <v>51</v>
      </c>
      <c r="B9" s="2" t="s">
        <v>94</v>
      </c>
      <c r="C9" s="5"/>
      <c r="D9" s="42" t="s">
        <v>178</v>
      </c>
      <c r="E9" s="42">
        <v>30.16</v>
      </c>
      <c r="F9" s="42">
        <v>0.2094</v>
      </c>
      <c r="G9">
        <v>144</v>
      </c>
      <c r="H9" s="41">
        <v>37</v>
      </c>
      <c r="I9" s="41">
        <v>0.25700000000000001</v>
      </c>
      <c r="J9" s="41">
        <f>I9*5%</f>
        <v>1.285E-2</v>
      </c>
      <c r="K9" s="41">
        <f>I9-J9</f>
        <v>0.24415000000000001</v>
      </c>
      <c r="L9" s="5"/>
      <c r="M9" s="9" t="s">
        <v>130</v>
      </c>
      <c r="N9" s="9" t="s">
        <v>131</v>
      </c>
    </row>
    <row r="10" spans="1:14" x14ac:dyDescent="0.2">
      <c r="A10" s="5">
        <v>52</v>
      </c>
      <c r="B10" s="2" t="s">
        <v>95</v>
      </c>
      <c r="C10" s="5"/>
      <c r="D10" s="42" t="s">
        <v>179</v>
      </c>
      <c r="E10" s="42">
        <v>18.11</v>
      </c>
      <c r="F10" s="42">
        <v>0.37730000000000002</v>
      </c>
      <c r="G10" s="5">
        <v>144</v>
      </c>
      <c r="H10" s="5">
        <v>81.63</v>
      </c>
      <c r="I10" s="5">
        <v>0.56599999999999995</v>
      </c>
      <c r="J10" s="5">
        <f>I10*5%</f>
        <v>2.8299999999999999E-2</v>
      </c>
      <c r="K10" s="5">
        <f>I10-J10</f>
        <v>0.53769999999999996</v>
      </c>
      <c r="L10" s="5"/>
      <c r="M10" s="9" t="s">
        <v>130</v>
      </c>
      <c r="N10" s="9" t="s">
        <v>131</v>
      </c>
    </row>
    <row r="11" spans="1:14" x14ac:dyDescent="0.2">
      <c r="A11" s="5">
        <v>53</v>
      </c>
      <c r="B11" s="2" t="s">
        <v>96</v>
      </c>
      <c r="C11" s="5"/>
      <c r="D11" s="5" t="s">
        <v>180</v>
      </c>
      <c r="E11" s="5">
        <v>47.7</v>
      </c>
      <c r="F11" s="5">
        <v>0.33129999999999998</v>
      </c>
      <c r="G11" s="5">
        <v>144</v>
      </c>
      <c r="H11" s="5">
        <v>81.63</v>
      </c>
      <c r="I11" s="5">
        <v>0.56599999999999995</v>
      </c>
      <c r="J11" s="5">
        <f>I11*5%</f>
        <v>2.8299999999999999E-2</v>
      </c>
      <c r="K11" s="5">
        <f>I11-J11</f>
        <v>0.53769999999999996</v>
      </c>
      <c r="L11" s="42" t="s">
        <v>194</v>
      </c>
      <c r="M11" s="42">
        <v>46.2</v>
      </c>
      <c r="N11" s="42">
        <v>0.32079999999999997</v>
      </c>
    </row>
  </sheetData>
  <mergeCells count="8">
    <mergeCell ref="B1:C1"/>
    <mergeCell ref="E1:F1"/>
    <mergeCell ref="G1:J1"/>
    <mergeCell ref="L1:N1"/>
    <mergeCell ref="B2:C2"/>
    <mergeCell ref="E2:F2"/>
    <mergeCell ref="G2:J2"/>
    <mergeCell ref="L2:N2"/>
  </mergeCells>
  <pageMargins left="0.7" right="0.7" top="0.75" bottom="0.75" header="0.3" footer="0.3"/>
  <pageSetup paperSize="5" orientation="landscape" horizontalDpi="200" verticalDpi="200" r:id="rId1"/>
  <headerFooter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Bidders 1-3</vt:lpstr>
      <vt:lpstr>Pg 2</vt:lpstr>
      <vt:lpstr>Pg 3</vt:lpstr>
      <vt:lpstr>Pg 4</vt:lpstr>
    </vt:vector>
  </TitlesOfParts>
  <Company>GISD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pwright</dc:creator>
  <cp:lastModifiedBy>Georgina Galvan</cp:lastModifiedBy>
  <cp:lastPrinted>2019-05-28T13:58:22Z</cp:lastPrinted>
  <dcterms:created xsi:type="dcterms:W3CDTF">2007-05-23T22:24:12Z</dcterms:created>
  <dcterms:modified xsi:type="dcterms:W3CDTF">2019-06-03T20:09:01Z</dcterms:modified>
</cp:coreProperties>
</file>