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https://gadsdenisd-my.sharepoint.com/personal/rvillalobos_gisd_k12_nm_us/Documents/Documents/TITLE IV/"/>
    </mc:Choice>
  </mc:AlternateContent>
  <xr:revisionPtr revIDLastSave="0" documentId="8_{72FA304D-F38A-4302-A53D-B1C399F2A97E}" xr6:coauthVersionLast="36" xr6:coauthVersionMax="36" xr10:uidLastSave="{00000000-0000-0000-0000-000000000000}"/>
  <bookViews>
    <workbookView xWindow="0" yWindow="0" windowWidth="23040" windowHeight="8484" xr2:uid="{00000000-000D-0000-FFFF-FFFF00000000}"/>
  </bookViews>
  <sheets>
    <sheet name="Budget" sheetId="1" r:id="rId1"/>
    <sheet name="Activitie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4" i="1" l="1"/>
  <c r="S33" i="1"/>
  <c r="S35" i="1" l="1"/>
  <c r="G54" i="1" l="1"/>
  <c r="E54" i="1"/>
  <c r="Q21" i="1" l="1"/>
  <c r="J30" i="1" s="1"/>
  <c r="Q22" i="1"/>
  <c r="J31" i="1" s="1"/>
  <c r="Q23" i="1"/>
  <c r="J32" i="1" s="1"/>
  <c r="Q24" i="1"/>
  <c r="J33" i="1" s="1"/>
  <c r="Q25" i="1"/>
  <c r="J34" i="1" s="1"/>
  <c r="Q26" i="1"/>
  <c r="J35" i="1" s="1"/>
  <c r="Q27" i="1"/>
  <c r="J36" i="1" s="1"/>
  <c r="Q20" i="1"/>
  <c r="J29" i="1" s="1"/>
  <c r="P21" i="1" l="1"/>
  <c r="P22" i="1"/>
  <c r="P23" i="1"/>
  <c r="P24" i="1"/>
  <c r="P25" i="1"/>
  <c r="P26" i="1"/>
  <c r="P27" i="1"/>
  <c r="N21" i="1"/>
  <c r="N22" i="1"/>
  <c r="N23" i="1"/>
  <c r="N24" i="1"/>
  <c r="N25" i="1"/>
  <c r="N26" i="1"/>
  <c r="N27" i="1"/>
  <c r="N20" i="1"/>
  <c r="P20" i="1"/>
  <c r="J26" i="1" l="1"/>
  <c r="J22" i="1"/>
  <c r="J27" i="1"/>
  <c r="J23" i="1"/>
  <c r="J25" i="1"/>
  <c r="J21" i="1"/>
  <c r="J24" i="1"/>
  <c r="J20" i="1"/>
  <c r="Q28" i="1"/>
  <c r="J37" i="1" l="1"/>
  <c r="D13" i="1" l="1"/>
  <c r="G11" i="2" l="1"/>
  <c r="G12" i="2"/>
  <c r="G13" i="2"/>
  <c r="G14" i="2"/>
  <c r="G15" i="2"/>
  <c r="G16" i="2"/>
  <c r="G17" i="2"/>
  <c r="G18" i="2"/>
  <c r="G19" i="2"/>
  <c r="G20" i="2"/>
  <c r="G10" i="2"/>
  <c r="G21" i="2" l="1"/>
  <c r="C7" i="2"/>
  <c r="G55" i="1"/>
  <c r="I55" i="1"/>
  <c r="E55" i="1"/>
  <c r="K53" i="1"/>
  <c r="E20" i="2" s="1"/>
  <c r="K54" i="1" l="1"/>
  <c r="H16" i="1"/>
  <c r="H15" i="1"/>
  <c r="I15" i="1" s="1"/>
  <c r="D60" i="1" l="1"/>
  <c r="K44" i="1"/>
  <c r="E11" i="2" s="1"/>
  <c r="K45" i="1"/>
  <c r="E12" i="2" s="1"/>
  <c r="K46" i="1"/>
  <c r="E13" i="2" s="1"/>
  <c r="K47" i="1"/>
  <c r="E14" i="2" s="1"/>
  <c r="K48" i="1"/>
  <c r="E15" i="2" s="1"/>
  <c r="K49" i="1"/>
  <c r="E16" i="2" s="1"/>
  <c r="K50" i="1"/>
  <c r="E17" i="2" s="1"/>
  <c r="K51" i="1"/>
  <c r="E18" i="2" s="1"/>
  <c r="K52" i="1"/>
  <c r="E19" i="2" s="1"/>
  <c r="K43" i="1"/>
  <c r="E10" i="2" s="1"/>
  <c r="E21" i="2" l="1"/>
  <c r="I16" i="1" l="1"/>
  <c r="G56" i="1" s="1"/>
  <c r="G57" i="1" s="1"/>
  <c r="I17" i="1"/>
  <c r="I56" i="1" s="1"/>
  <c r="I57" i="1" s="1"/>
  <c r="E56" i="1"/>
  <c r="E57" i="1" s="1"/>
  <c r="D59" i="1"/>
</calcChain>
</file>

<file path=xl/sharedStrings.xml><?xml version="1.0" encoding="utf-8"?>
<sst xmlns="http://schemas.openxmlformats.org/spreadsheetml/2006/main" count="410" uniqueCount="86">
  <si>
    <t>Student Support and Academic Enrichment Grant</t>
  </si>
  <si>
    <t xml:space="preserve">Budget Adjustment Request (BAR) Justification Form </t>
  </si>
  <si>
    <t xml:space="preserve">Fund 24189: </t>
  </si>
  <si>
    <t>Amount of FY19 final award:</t>
  </si>
  <si>
    <t>Amount reimbursed for 4107 (well-rounded education)</t>
  </si>
  <si>
    <t>Amount reimbursed for 4108 (safe and healthy students)</t>
  </si>
  <si>
    <t>Amount reimbursed for 4109 (effective use of technology)</t>
  </si>
  <si>
    <t>Spent</t>
  </si>
  <si>
    <t>Minimum</t>
  </si>
  <si>
    <t>&gt;$0.00</t>
  </si>
  <si>
    <t>Minimum to budget</t>
  </si>
  <si>
    <t>Salaries and Benefits</t>
  </si>
  <si>
    <t>Software</t>
  </si>
  <si>
    <t>Technology less than $5,000 per unit</t>
  </si>
  <si>
    <t>Equipment greater than $5,000 per unit</t>
  </si>
  <si>
    <t>Student travel</t>
  </si>
  <si>
    <t>Professional development</t>
  </si>
  <si>
    <t>Contract services</t>
  </si>
  <si>
    <t>Supplies and materials (non food)</t>
  </si>
  <si>
    <r>
      <t xml:space="preserve">Mental-health assessment or service
</t>
    </r>
    <r>
      <rPr>
        <b/>
        <i/>
        <sz val="10"/>
        <color theme="1"/>
        <rFont val="Calibri"/>
        <family val="2"/>
        <scheme val="minor"/>
      </rPr>
      <t>must comply with Parental Consent 4001(a)</t>
    </r>
    <r>
      <rPr>
        <sz val="11"/>
        <color theme="1"/>
        <rFont val="Calibri"/>
        <family val="2"/>
        <scheme val="minor"/>
      </rPr>
      <t xml:space="preserve">
</t>
    </r>
  </si>
  <si>
    <t>Other</t>
  </si>
  <si>
    <t>Well Rounded Education</t>
  </si>
  <si>
    <t>Safe and Healthy Students</t>
  </si>
  <si>
    <t>Effective Use of Technology</t>
  </si>
  <si>
    <t>Totals</t>
  </si>
  <si>
    <t>Total budgetted:</t>
  </si>
  <si>
    <t>Total amount to budget:</t>
  </si>
  <si>
    <t>Total remaining to budget:</t>
  </si>
  <si>
    <t>2% direct administration**</t>
  </si>
  <si>
    <t>Approved Indirect Rate</t>
  </si>
  <si>
    <t xml:space="preserve">**Subgrantees may budget 2% direct administration on the increase amount of the final award (D11). However, if a subgrantee did not spend all of its direct administration from a prior year and needs to budget carryover funds into direct administration please contact NMPED.  </t>
  </si>
  <si>
    <t xml:space="preserve">Upload the completed spreadsheet and final award letter with a 24189 BAR in OBMS </t>
  </si>
  <si>
    <t>Remaining</t>
  </si>
  <si>
    <t>Subgrantee:</t>
  </si>
  <si>
    <t>Budgeted amounts</t>
  </si>
  <si>
    <r>
      <t xml:space="preserve">Please complete the information in </t>
    </r>
    <r>
      <rPr>
        <b/>
        <sz val="10"/>
        <color theme="1"/>
        <rFont val="Calibri"/>
        <family val="2"/>
        <scheme val="minor"/>
      </rPr>
      <t>blue</t>
    </r>
    <r>
      <rPr>
        <sz val="10"/>
        <color theme="1"/>
        <rFont val="Calibri"/>
        <family val="2"/>
        <scheme val="minor"/>
      </rPr>
      <t xml:space="preserve"> below (and on the Activities tab) </t>
    </r>
  </si>
  <si>
    <t xml:space="preserve">For each area in which funds are budgeted, complete an activity description below. </t>
  </si>
  <si>
    <t>Activity</t>
  </si>
  <si>
    <t xml:space="preserve">Expense </t>
  </si>
  <si>
    <t>Select type of expense:</t>
  </si>
  <si>
    <t>Select 24189 expense category:</t>
  </si>
  <si>
    <t>4107: Well Rounded Education</t>
  </si>
  <si>
    <t>4108: Safe and Healthy Students</t>
  </si>
  <si>
    <t>4109: Effective Use of Technology</t>
  </si>
  <si>
    <t>Enter expense amount:</t>
  </si>
  <si>
    <t>Activity name:</t>
  </si>
  <si>
    <t>Brief description of activity:</t>
  </si>
  <si>
    <t>Described amounts</t>
  </si>
  <si>
    <t>Totals:</t>
  </si>
  <si>
    <t>Selection Criterion</t>
  </si>
  <si>
    <t xml:space="preserve">Among the schools with greatest need as determined by LEA </t>
  </si>
  <si>
    <t>High percentage or number of children counted under section 1124 (c )</t>
  </si>
  <si>
    <t>Has been identified for comprehensive support and improvement under section 1111( c)(4)(D)(i)</t>
  </si>
  <si>
    <t>Is implementing targeted support and improvement plans as described in section 1111(d)(2)</t>
  </si>
  <si>
    <t>Is identified as a persistently dangerous public elementary or secondary school under section 8532</t>
  </si>
  <si>
    <t>If there are multiple activities in an expense category complete multiple activity descriptions.</t>
  </si>
  <si>
    <r>
      <t xml:space="preserve">Activities in which the school is participating </t>
    </r>
    <r>
      <rPr>
        <sz val="11"/>
        <color theme="1"/>
        <rFont val="Calibri"/>
        <family val="2"/>
        <scheme val="minor"/>
      </rPr>
      <t>(list activity numbers)</t>
    </r>
  </si>
  <si>
    <t>ZUNI PUBLIC SCHOOLS</t>
  </si>
  <si>
    <t xml:space="preserve">The information required below should be found in the 2018/2019 report submitted through SharePoint at https://eui.ped.state.nm.us/sites/ESEAConApp/SitePages/Home.aspx </t>
  </si>
  <si>
    <t xml:space="preserve">Supplies and materials </t>
  </si>
  <si>
    <t>Subgrantees may budget equitable services on the increase amount of the final award (D11); however, equitable services are rarely eligible to be budgeted from carryover. Should you need to budget carryover funds into equitable service, please contact NMPED.</t>
  </si>
  <si>
    <r>
      <t xml:space="preserve">Selection Criterion </t>
    </r>
    <r>
      <rPr>
        <sz val="11"/>
        <color theme="1"/>
        <rFont val="Calibri"/>
        <family val="2"/>
        <scheme val="minor"/>
      </rPr>
      <t xml:space="preserve">(Please use the drop down menu to indicate the criterion used to select the school for Title IV Part A participation. Note there are no persistently dangerous schools in NM. Please do not select TSI or CSI unless the school is a TSI or CSI school) </t>
    </r>
  </si>
  <si>
    <t>Will subgrantee be budgeting a percentage of the grant for indirect costs?</t>
  </si>
  <si>
    <t>yes</t>
  </si>
  <si>
    <t>no</t>
  </si>
  <si>
    <t>Select participating LEAs for School Year 2019-2020:</t>
  </si>
  <si>
    <t>Final</t>
  </si>
  <si>
    <t>Planning</t>
  </si>
  <si>
    <t>Carryover</t>
  </si>
  <si>
    <t>REC#2 Final Award Increase and Carryover:</t>
  </si>
  <si>
    <t>Select participating LEAs for School Year 2018-2019:</t>
  </si>
  <si>
    <t>Final Award Increases</t>
  </si>
  <si>
    <t>This section for RECs only</t>
  </si>
  <si>
    <t>2019/2020</t>
  </si>
  <si>
    <t>2020/2021</t>
  </si>
  <si>
    <t>In the description for activities associated with equitable services, please indicate the activity supports equitable services.</t>
  </si>
  <si>
    <t>Note: All assurances signed for the approved applications apply to final award and carryover funds.</t>
  </si>
  <si>
    <t>Amount of 24189 BAR for FY21 final award adjustment and FY20 carryover:</t>
  </si>
  <si>
    <t>Subgrantee Name:</t>
  </si>
  <si>
    <t>FY21 Final Award and FY20 Carryover</t>
  </si>
  <si>
    <r>
      <t xml:space="preserve">Name of School </t>
    </r>
    <r>
      <rPr>
        <sz val="11"/>
        <color theme="1"/>
        <rFont val="Calibri"/>
        <family val="2"/>
        <scheme val="minor"/>
      </rPr>
      <t>(you may also enter all schools, or all elementary, middle or high schools)</t>
    </r>
  </si>
  <si>
    <t xml:space="preserve">Please indicate schools that are selected to receive funds or services from the Title IV Part A 2020-2021 final award adjustment and 2019-2020 carryover. </t>
  </si>
  <si>
    <t>Gadsden Independent School District</t>
  </si>
  <si>
    <t>GISD Classroom Technology Standards</t>
  </si>
  <si>
    <t>All elelmentaries (16)</t>
  </si>
  <si>
    <t xml:space="preserve">Classroom interactive touchscreen displays.                                                                                 GISD has an internal guideline for Classroom Technology Standards, this fund will allow the District to provide all  elementary classrooms with interactive touchscreen displays to facilitate blended instruction in the classroom and have technology integrated in everyday teaching. The use of touchscreen displays in the classrooms will allow teachers to interact actively with students and show their work, have access to all their responses, interact at the same time with the students who are present and with the students on line (In case we need to continue having hybrid instruction). Teacher doesn'r need to stay on her/his computer, this technology allows teacher to  be walking around the classroom and see all students work and interactions.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</si>
</sst>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b/>
      <i/>
      <sz val="10"/>
      <color theme="1"/>
      <name val="Calibri"/>
      <family val="2"/>
      <scheme val="minor"/>
    </font>
    <font>
      <sz val="11"/>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name val="Arial"/>
      <family val="2"/>
    </font>
    <font>
      <sz val="18"/>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CCCCFF"/>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7">
    <xf numFmtId="0" fontId="0" fillId="0" borderId="0"/>
    <xf numFmtId="44" fontId="6"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0" fontId="10" fillId="0" borderId="0"/>
  </cellStyleXfs>
  <cellXfs count="129">
    <xf numFmtId="0" fontId="0" fillId="0" borderId="0" xfId="0"/>
    <xf numFmtId="0" fontId="3" fillId="0" borderId="0" xfId="0" applyFont="1"/>
    <xf numFmtId="44" fontId="3" fillId="2" borderId="1" xfId="1" applyFont="1" applyFill="1" applyBorder="1"/>
    <xf numFmtId="44" fontId="3" fillId="3" borderId="1" xfId="1" applyFont="1" applyFill="1" applyBorder="1"/>
    <xf numFmtId="0" fontId="0" fillId="4" borderId="3" xfId="0" applyFill="1" applyBorder="1"/>
    <xf numFmtId="0" fontId="0" fillId="4" borderId="1" xfId="0" applyFill="1" applyBorder="1" applyAlignment="1">
      <alignment horizontal="right" vertical="top"/>
    </xf>
    <xf numFmtId="0" fontId="0" fillId="5" borderId="0" xfId="0" applyFill="1"/>
    <xf numFmtId="0" fontId="0" fillId="5" borderId="0" xfId="0" applyFill="1" applyAlignment="1">
      <alignment vertical="top" wrapText="1"/>
    </xf>
    <xf numFmtId="0" fontId="0" fillId="5" borderId="0" xfId="0" applyFill="1" applyBorder="1" applyAlignment="1">
      <alignment vertical="top" wrapText="1"/>
    </xf>
    <xf numFmtId="0" fontId="0" fillId="5" borderId="0" xfId="0" applyFill="1" applyBorder="1"/>
    <xf numFmtId="0" fontId="0" fillId="5" borderId="0" xfId="0" applyFill="1" applyAlignment="1">
      <alignment horizontal="left" vertical="top" wrapText="1"/>
    </xf>
    <xf numFmtId="0" fontId="1" fillId="5" borderId="0" xfId="0" applyFont="1" applyFill="1" applyBorder="1" applyAlignment="1">
      <alignment horizontal="right" vertical="top" wrapText="1"/>
    </xf>
    <xf numFmtId="0" fontId="8" fillId="5" borderId="0" xfId="0" applyFont="1" applyFill="1" applyAlignment="1">
      <alignment horizontal="right"/>
    </xf>
    <xf numFmtId="0" fontId="8" fillId="5" borderId="0" xfId="0" applyFont="1" applyFill="1" applyAlignment="1">
      <alignment horizontal="left"/>
    </xf>
    <xf numFmtId="0" fontId="0" fillId="5" borderId="0" xfId="0" applyFill="1" applyAlignment="1">
      <alignment vertical="top"/>
    </xf>
    <xf numFmtId="0" fontId="0" fillId="5" borderId="0" xfId="0" applyFill="1" applyAlignment="1">
      <alignment horizontal="left" wrapText="1"/>
    </xf>
    <xf numFmtId="0" fontId="3" fillId="5" borderId="0" xfId="0" applyFont="1" applyFill="1" applyAlignment="1">
      <alignment horizontal="left" wrapText="1"/>
    </xf>
    <xf numFmtId="0" fontId="0" fillId="5" borderId="0" xfId="0" applyFill="1" applyAlignment="1">
      <alignment horizontal="center"/>
    </xf>
    <xf numFmtId="0" fontId="3"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1" fillId="5" borderId="0" xfId="0" applyFont="1" applyFill="1" applyBorder="1" applyAlignment="1"/>
    <xf numFmtId="0" fontId="0" fillId="5" borderId="0" xfId="0" applyFill="1" applyAlignment="1">
      <alignment horizontal="left" vertical="top"/>
    </xf>
    <xf numFmtId="0" fontId="0" fillId="5" borderId="0" xfId="0" applyFill="1" applyBorder="1" applyAlignment="1">
      <alignment horizontal="left" vertical="top"/>
    </xf>
    <xf numFmtId="0" fontId="0" fillId="5" borderId="0" xfId="0" applyFill="1" applyAlignment="1"/>
    <xf numFmtId="0" fontId="3" fillId="5" borderId="0" xfId="0" applyFont="1" applyFill="1" applyAlignment="1">
      <alignment horizontal="left" vertical="top" wrapText="1"/>
    </xf>
    <xf numFmtId="0" fontId="3" fillId="5" borderId="0" xfId="0" applyFont="1" applyFill="1"/>
    <xf numFmtId="0" fontId="0" fillId="5" borderId="0" xfId="0" applyFill="1" applyAlignment="1">
      <alignment wrapText="1"/>
    </xf>
    <xf numFmtId="44" fontId="0" fillId="3" borderId="1" xfId="1" applyFont="1" applyFill="1" applyBorder="1" applyAlignment="1">
      <alignment horizontal="center"/>
    </xf>
    <xf numFmtId="0" fontId="0" fillId="5" borderId="0" xfId="0" applyFill="1" applyProtection="1">
      <protection locked="0"/>
    </xf>
    <xf numFmtId="0" fontId="11" fillId="6" borderId="0" xfId="0" applyFont="1" applyFill="1" applyBorder="1" applyAlignment="1">
      <alignment horizontal="left" vertical="top" wrapText="1"/>
    </xf>
    <xf numFmtId="44" fontId="3" fillId="2" borderId="13" xfId="1" applyFont="1" applyFill="1" applyBorder="1"/>
    <xf numFmtId="44" fontId="3" fillId="3" borderId="13" xfId="1" applyFont="1" applyFill="1" applyBorder="1"/>
    <xf numFmtId="0" fontId="0" fillId="6" borderId="2" xfId="0" applyFill="1" applyBorder="1"/>
    <xf numFmtId="0" fontId="11" fillId="6" borderId="4" xfId="0" applyFont="1" applyFill="1" applyBorder="1" applyAlignment="1">
      <alignment horizontal="left" vertical="top" wrapText="1"/>
    </xf>
    <xf numFmtId="0" fontId="11" fillId="6" borderId="11" xfId="0" applyFont="1" applyFill="1" applyBorder="1" applyAlignment="1">
      <alignment horizontal="left" vertical="top" wrapText="1"/>
    </xf>
    <xf numFmtId="0" fontId="11" fillId="6" borderId="7" xfId="0" applyFont="1" applyFill="1" applyBorder="1" applyAlignment="1">
      <alignment horizontal="left" vertical="top" wrapText="1"/>
    </xf>
    <xf numFmtId="0" fontId="0" fillId="6" borderId="7" xfId="0" applyFill="1" applyBorder="1"/>
    <xf numFmtId="0" fontId="0" fillId="6" borderId="12" xfId="0" applyFill="1" applyBorder="1"/>
    <xf numFmtId="0" fontId="0" fillId="7" borderId="7" xfId="0" quotePrefix="1" applyFill="1" applyBorder="1" applyAlignment="1" applyProtection="1">
      <alignment horizontal="center"/>
      <protection locked="0"/>
    </xf>
    <xf numFmtId="0" fontId="0" fillId="7" borderId="7"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8" fillId="6" borderId="4" xfId="0" applyFont="1" applyFill="1" applyBorder="1" applyAlignment="1">
      <alignment horizontal="center" vertical="top" wrapText="1"/>
    </xf>
    <xf numFmtId="0" fontId="8" fillId="6" borderId="0" xfId="0" applyFont="1" applyFill="1" applyBorder="1" applyAlignment="1">
      <alignment horizontal="center" vertical="top" wrapText="1"/>
    </xf>
    <xf numFmtId="0" fontId="8" fillId="6" borderId="8" xfId="0" applyFont="1" applyFill="1" applyBorder="1" applyAlignment="1">
      <alignment horizontal="center" vertical="top" wrapText="1"/>
    </xf>
    <xf numFmtId="0" fontId="8" fillId="6" borderId="2" xfId="0" applyFont="1" applyFill="1" applyBorder="1" applyAlignment="1">
      <alignment horizontal="center" vertical="top" wrapText="1"/>
    </xf>
    <xf numFmtId="0" fontId="0" fillId="5" borderId="7" xfId="0" applyFill="1" applyBorder="1" applyAlignment="1">
      <alignment horizontal="center"/>
    </xf>
    <xf numFmtId="0" fontId="0" fillId="2" borderId="1" xfId="0" applyFill="1" applyBorder="1" applyAlignment="1" applyProtection="1">
      <alignment horizontal="center"/>
      <protection locked="0"/>
    </xf>
    <xf numFmtId="0" fontId="11" fillId="7" borderId="7" xfId="0" applyFont="1" applyFill="1" applyBorder="1" applyAlignment="1">
      <alignment horizontal="left" vertical="top" wrapText="1"/>
    </xf>
    <xf numFmtId="0" fontId="0" fillId="7" borderId="12" xfId="0" applyFill="1" applyBorder="1"/>
    <xf numFmtId="0" fontId="0" fillId="5" borderId="0" xfId="0" applyFill="1" applyAlignment="1" applyProtection="1">
      <alignment horizontal="left"/>
      <protection locked="0"/>
    </xf>
    <xf numFmtId="0" fontId="0" fillId="2" borderId="1" xfId="0" applyFill="1" applyBorder="1" applyAlignment="1">
      <alignment vertical="top" wrapText="1"/>
    </xf>
    <xf numFmtId="44" fontId="0" fillId="3" borderId="1" xfId="1" applyFont="1" applyFill="1" applyBorder="1" applyAlignment="1">
      <alignment horizontal="center"/>
    </xf>
    <xf numFmtId="0" fontId="0" fillId="2" borderId="1" xfId="0" quotePrefix="1" applyFill="1" applyBorder="1" applyAlignment="1" applyProtection="1">
      <alignment horizontal="center"/>
      <protection locked="0"/>
    </xf>
    <xf numFmtId="0" fontId="0" fillId="2" borderId="1" xfId="0" applyFill="1" applyBorder="1" applyAlignment="1" applyProtection="1">
      <alignment horizontal="center"/>
      <protection locked="0"/>
    </xf>
    <xf numFmtId="44" fontId="1" fillId="3" borderId="1" xfId="1" applyFont="1" applyFill="1" applyBorder="1" applyAlignment="1">
      <alignment horizontal="center"/>
    </xf>
    <xf numFmtId="0" fontId="1" fillId="6" borderId="14" xfId="0" applyFont="1" applyFill="1" applyBorder="1" applyAlignment="1">
      <alignment horizontal="center"/>
    </xf>
    <xf numFmtId="0" fontId="1" fillId="6" borderId="5" xfId="0" applyFont="1" applyFill="1" applyBorder="1" applyAlignment="1">
      <alignment horizontal="center"/>
    </xf>
    <xf numFmtId="0" fontId="0" fillId="7" borderId="14" xfId="0" applyFill="1" applyBorder="1" applyAlignment="1" applyProtection="1">
      <alignment horizontal="right"/>
      <protection locked="0"/>
    </xf>
    <xf numFmtId="0" fontId="0" fillId="2" borderId="6" xfId="0" quotePrefix="1" applyFill="1" applyBorder="1" applyAlignment="1" applyProtection="1">
      <alignment horizontal="center"/>
      <protection locked="0"/>
    </xf>
    <xf numFmtId="0" fontId="0" fillId="2" borderId="6" xfId="0" applyFill="1" applyBorder="1" applyAlignment="1" applyProtection="1">
      <alignment horizontal="center"/>
      <protection locked="0"/>
    </xf>
    <xf numFmtId="44" fontId="0" fillId="3" borderId="6" xfId="1" applyFont="1" applyFill="1" applyBorder="1" applyAlignment="1">
      <alignment horizontal="center"/>
    </xf>
    <xf numFmtId="0" fontId="0" fillId="5" borderId="7" xfId="0" applyFill="1" applyBorder="1" applyAlignment="1">
      <alignment horizontal="center"/>
    </xf>
    <xf numFmtId="0" fontId="4" fillId="6" borderId="14" xfId="0" applyFont="1" applyFill="1" applyBorder="1" applyAlignment="1">
      <alignment horizontal="right" vertical="top" wrapText="1"/>
    </xf>
    <xf numFmtId="0" fontId="0" fillId="2" borderId="1" xfId="1" applyNumberFormat="1"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3" fillId="2" borderId="9" xfId="0" applyFont="1" applyFill="1" applyBorder="1" applyAlignment="1" applyProtection="1">
      <alignment horizontal="left" wrapText="1"/>
      <protection locked="0"/>
    </xf>
    <xf numFmtId="0" fontId="3" fillId="2" borderId="8" xfId="0" applyFont="1" applyFill="1" applyBorder="1" applyAlignment="1" applyProtection="1">
      <alignment horizontal="left" wrapText="1"/>
      <protection locked="0"/>
    </xf>
    <xf numFmtId="0" fontId="3" fillId="2" borderId="1" xfId="0" applyFont="1" applyFill="1" applyBorder="1" applyAlignment="1" applyProtection="1">
      <alignment horizontal="left" wrapText="1"/>
      <protection locked="0"/>
    </xf>
    <xf numFmtId="0" fontId="0" fillId="5" borderId="4" xfId="0" applyFill="1" applyBorder="1" applyAlignment="1">
      <alignment horizontal="right" vertical="top" wrapText="1"/>
    </xf>
    <xf numFmtId="0" fontId="0" fillId="5" borderId="0" xfId="0" applyFill="1" applyBorder="1" applyAlignment="1">
      <alignment horizontal="right" vertical="top" wrapText="1"/>
    </xf>
    <xf numFmtId="44" fontId="0" fillId="3" borderId="3" xfId="1" applyFont="1" applyFill="1" applyBorder="1" applyAlignment="1">
      <alignment horizontal="center"/>
    </xf>
    <xf numFmtId="44" fontId="0" fillId="3" borderId="5" xfId="1" applyFont="1" applyFill="1" applyBorder="1" applyAlignment="1">
      <alignment horizontal="center"/>
    </xf>
    <xf numFmtId="0" fontId="3" fillId="5" borderId="0" xfId="0" applyFont="1" applyFill="1" applyBorder="1" applyAlignment="1">
      <alignment horizontal="right" vertical="top" wrapText="1"/>
    </xf>
    <xf numFmtId="0" fontId="3" fillId="5" borderId="2" xfId="0" applyFont="1" applyFill="1" applyBorder="1" applyAlignment="1">
      <alignment horizontal="right" vertical="top" wrapText="1"/>
    </xf>
    <xf numFmtId="44" fontId="0" fillId="3" borderId="1" xfId="1" applyFont="1" applyFill="1" applyBorder="1" applyAlignment="1">
      <alignment horizontal="center" vertical="top" wrapText="1"/>
    </xf>
    <xf numFmtId="44" fontId="1" fillId="3" borderId="1" xfId="1" applyFont="1" applyFill="1" applyBorder="1" applyAlignment="1">
      <alignment horizontal="center" vertical="top" wrapText="1"/>
    </xf>
    <xf numFmtId="0" fontId="3" fillId="5" borderId="0" xfId="0" applyFont="1" applyFill="1" applyAlignment="1">
      <alignment horizontal="left" vertical="top" wrapText="1"/>
    </xf>
    <xf numFmtId="0" fontId="1" fillId="4" borderId="6"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5" borderId="7" xfId="0" applyFont="1" applyFill="1" applyBorder="1" applyAlignment="1">
      <alignment horizontal="right" vertical="top" wrapText="1"/>
    </xf>
    <xf numFmtId="44" fontId="3" fillId="5" borderId="7" xfId="0" applyNumberFormat="1" applyFont="1" applyFill="1" applyBorder="1" applyAlignment="1">
      <alignment horizontal="center" vertical="top" wrapText="1"/>
    </xf>
    <xf numFmtId="0" fontId="3" fillId="5" borderId="7" xfId="0" applyFont="1" applyFill="1" applyBorder="1" applyAlignment="1">
      <alignment horizontal="center" vertical="top" wrapText="1"/>
    </xf>
    <xf numFmtId="0" fontId="3" fillId="5" borderId="1" xfId="0" applyFont="1" applyFill="1" applyBorder="1" applyAlignment="1">
      <alignment horizontal="left" vertical="top" wrapText="1"/>
    </xf>
    <xf numFmtId="44" fontId="1" fillId="3" borderId="3" xfId="1" applyFont="1" applyFill="1" applyBorder="1" applyAlignment="1">
      <alignment horizontal="center"/>
    </xf>
    <xf numFmtId="44" fontId="1" fillId="3" borderId="5" xfId="1" applyFont="1" applyFill="1" applyBorder="1" applyAlignment="1">
      <alignment horizontal="center"/>
    </xf>
    <xf numFmtId="44" fontId="0" fillId="2" borderId="1" xfId="1" applyFont="1" applyFill="1" applyBorder="1" applyAlignment="1" applyProtection="1">
      <alignment horizontal="center"/>
      <protection locked="0"/>
    </xf>
    <xf numFmtId="0" fontId="1" fillId="5" borderId="4" xfId="0" applyFont="1" applyFill="1" applyBorder="1" applyAlignment="1">
      <alignment horizontal="right" vertical="top" wrapText="1"/>
    </xf>
    <xf numFmtId="0" fontId="1" fillId="5" borderId="0" xfId="0" applyFont="1" applyFill="1" applyBorder="1" applyAlignment="1">
      <alignment horizontal="right" vertical="top" wrapText="1"/>
    </xf>
    <xf numFmtId="0" fontId="0" fillId="5" borderId="0" xfId="0" applyFill="1" applyAlignment="1">
      <alignment horizontal="left" vertical="top" wrapText="1"/>
    </xf>
    <xf numFmtId="0" fontId="0" fillId="5" borderId="2" xfId="0" applyFill="1" applyBorder="1" applyAlignment="1">
      <alignment horizontal="left" vertical="top" wrapText="1"/>
    </xf>
    <xf numFmtId="0" fontId="0" fillId="0" borderId="0" xfId="0" applyAlignment="1">
      <alignment horizontal="center" vertical="top" wrapText="1"/>
    </xf>
    <xf numFmtId="44" fontId="0" fillId="2" borderId="3" xfId="1" applyFont="1" applyFill="1" applyBorder="1" applyAlignment="1" applyProtection="1">
      <alignment horizontal="center"/>
      <protection locked="0"/>
    </xf>
    <xf numFmtId="0" fontId="0" fillId="5" borderId="1" xfId="0" applyFill="1" applyBorder="1" applyAlignment="1">
      <alignment horizontal="right" wrapText="1"/>
    </xf>
    <xf numFmtId="0" fontId="1" fillId="0" borderId="6" xfId="0" applyFont="1" applyBorder="1" applyAlignment="1">
      <alignment horizontal="right"/>
    </xf>
    <xf numFmtId="0" fontId="2" fillId="4" borderId="9" xfId="0" applyFont="1" applyFill="1" applyBorder="1" applyAlignment="1">
      <alignment horizontal="center"/>
    </xf>
    <xf numFmtId="0" fontId="2" fillId="4" borderId="8" xfId="0" applyFont="1" applyFill="1" applyBorder="1" applyAlignment="1">
      <alignment horizontal="center"/>
    </xf>
    <xf numFmtId="0" fontId="2" fillId="4" borderId="10" xfId="0" applyFont="1" applyFill="1" applyBorder="1" applyAlignment="1">
      <alignment horizontal="center"/>
    </xf>
    <xf numFmtId="0" fontId="4" fillId="4" borderId="1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2" xfId="0" applyFont="1" applyFill="1" applyBorder="1" applyAlignment="1">
      <alignment horizontal="center" vertical="center"/>
    </xf>
    <xf numFmtId="0" fontId="0" fillId="0" borderId="6" xfId="0" applyBorder="1" applyAlignment="1">
      <alignment horizontal="left"/>
    </xf>
    <xf numFmtId="0" fontId="3" fillId="5" borderId="0" xfId="0" applyFont="1" applyFill="1" applyBorder="1" applyAlignment="1">
      <alignment horizontal="center" vertical="top" wrapText="1"/>
    </xf>
    <xf numFmtId="0" fontId="0" fillId="0" borderId="1" xfId="0" applyBorder="1" applyAlignment="1">
      <alignment horizontal="right"/>
    </xf>
    <xf numFmtId="0" fontId="0" fillId="0" borderId="13" xfId="0" applyBorder="1" applyAlignment="1">
      <alignment horizontal="right"/>
    </xf>
    <xf numFmtId="0" fontId="0" fillId="5" borderId="0" xfId="0" applyFill="1" applyAlignment="1">
      <alignment horizontal="right"/>
    </xf>
    <xf numFmtId="0" fontId="0" fillId="0" borderId="0" xfId="0" applyAlignment="1">
      <alignment horizontal="right"/>
    </xf>
    <xf numFmtId="0" fontId="9" fillId="5" borderId="0" xfId="0" applyFont="1" applyFill="1" applyBorder="1" applyAlignment="1">
      <alignment horizontal="center" vertical="top" wrapText="1"/>
    </xf>
    <xf numFmtId="0" fontId="3" fillId="5" borderId="0" xfId="0" applyFont="1" applyFill="1" applyAlignment="1">
      <alignment horizontal="center" wrapText="1"/>
    </xf>
    <xf numFmtId="44" fontId="1" fillId="2" borderId="1" xfId="1" applyFont="1" applyFill="1" applyBorder="1" applyAlignment="1">
      <alignment horizontal="center" vertical="center"/>
    </xf>
    <xf numFmtId="0" fontId="12" fillId="5" borderId="0" xfId="0" applyFont="1" applyFill="1" applyAlignment="1">
      <alignment horizontal="right" vertical="center" wrapText="1"/>
    </xf>
    <xf numFmtId="0" fontId="12" fillId="5" borderId="2" xfId="0" applyFont="1" applyFill="1" applyBorder="1" applyAlignment="1">
      <alignment horizontal="right" vertical="center" wrapText="1"/>
    </xf>
    <xf numFmtId="0" fontId="0" fillId="2" borderId="1" xfId="0" applyFill="1" applyBorder="1" applyAlignment="1" applyProtection="1">
      <alignment horizontal="left"/>
      <protection locked="0"/>
    </xf>
    <xf numFmtId="0" fontId="0" fillId="5" borderId="1" xfId="0" applyFill="1" applyBorder="1" applyAlignment="1">
      <alignment horizontal="center"/>
    </xf>
    <xf numFmtId="0" fontId="0" fillId="5" borderId="1" xfId="0" applyFill="1" applyBorder="1" applyAlignment="1">
      <alignment horizontal="center" wrapText="1"/>
    </xf>
    <xf numFmtId="0" fontId="8" fillId="6" borderId="9" xfId="0" applyFont="1" applyFill="1" applyBorder="1" applyAlignment="1">
      <alignment horizontal="center" vertical="top" wrapText="1"/>
    </xf>
    <xf numFmtId="0" fontId="8" fillId="6" borderId="8" xfId="0" applyFont="1" applyFill="1" applyBorder="1" applyAlignment="1">
      <alignment horizontal="center" vertical="top" wrapText="1"/>
    </xf>
    <xf numFmtId="0" fontId="8" fillId="6" borderId="10"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6" borderId="0" xfId="0" applyFont="1" applyFill="1" applyBorder="1" applyAlignment="1">
      <alignment horizontal="center" vertical="top" wrapText="1"/>
    </xf>
    <xf numFmtId="0" fontId="4" fillId="6" borderId="2" xfId="0" applyFont="1" applyFill="1" applyBorder="1" applyAlignment="1">
      <alignment horizontal="center" vertical="top" wrapText="1"/>
    </xf>
    <xf numFmtId="0" fontId="0" fillId="5" borderId="0" xfId="0" applyFill="1" applyAlignment="1">
      <alignment horizontal="right" vertical="top"/>
    </xf>
    <xf numFmtId="44" fontId="0" fillId="2" borderId="1" xfId="1" applyFont="1" applyFill="1" applyBorder="1" applyAlignment="1" applyProtection="1">
      <alignment horizontal="left"/>
      <protection locked="0"/>
    </xf>
    <xf numFmtId="0" fontId="8" fillId="5" borderId="0" xfId="0" applyFont="1" applyFill="1" applyAlignment="1">
      <alignment horizontal="center"/>
    </xf>
    <xf numFmtId="0" fontId="0" fillId="5" borderId="2" xfId="0" applyFill="1" applyBorder="1" applyAlignment="1">
      <alignment horizontal="right"/>
    </xf>
    <xf numFmtId="0" fontId="2" fillId="4" borderId="13" xfId="0" applyFont="1" applyFill="1" applyBorder="1" applyAlignment="1">
      <alignment horizontal="center"/>
    </xf>
    <xf numFmtId="0" fontId="4" fillId="4" borderId="11" xfId="0" applyFont="1" applyFill="1" applyBorder="1" applyAlignment="1">
      <alignment horizontal="center"/>
    </xf>
    <xf numFmtId="0" fontId="4" fillId="4" borderId="7" xfId="0" applyFont="1" applyFill="1" applyBorder="1" applyAlignment="1">
      <alignment horizontal="center"/>
    </xf>
    <xf numFmtId="0" fontId="4" fillId="4" borderId="12" xfId="0" applyFont="1" applyFill="1" applyBorder="1" applyAlignment="1">
      <alignment horizontal="center"/>
    </xf>
    <xf numFmtId="0" fontId="0" fillId="5" borderId="0" xfId="0" applyFill="1" applyAlignment="1">
      <alignment horizontal="left"/>
    </xf>
  </cellXfs>
  <cellStyles count="7">
    <cellStyle name="Currency" xfId="1" builtinId="4"/>
    <cellStyle name="Currency 2" xfId="3" xr:uid="{00000000-0005-0000-0000-000001000000}"/>
    <cellStyle name="Normal" xfId="0" builtinId="0"/>
    <cellStyle name="Normal 2" xfId="4" xr:uid="{00000000-0005-0000-0000-000003000000}"/>
    <cellStyle name="Normal 2 2" xfId="5" xr:uid="{00000000-0005-0000-0000-000004000000}"/>
    <cellStyle name="Normal 3" xfId="6" xr:uid="{00000000-0005-0000-0000-000005000000}"/>
    <cellStyle name="Normal 4" xfId="2" xr:uid="{00000000-0005-0000-0000-000006000000}"/>
  </cellStyles>
  <dxfs count="0"/>
  <tableStyles count="0" defaultTableStyle="TableStyleMedium2" defaultPivotStyle="PivotStyleLight16"/>
  <colors>
    <mruColors>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59"/>
  <sheetViews>
    <sheetView tabSelected="1" topLeftCell="A58" zoomScaleNormal="100" workbookViewId="0">
      <selection activeCell="P72" sqref="P72"/>
    </sheetView>
  </sheetViews>
  <sheetFormatPr defaultRowHeight="14.4" x14ac:dyDescent="0.3"/>
  <cols>
    <col min="4" max="4" width="12" bestFit="1" customWidth="1"/>
    <col min="6" max="6" width="12.88671875" customWidth="1"/>
    <col min="7" max="7" width="13.5546875" bestFit="1" customWidth="1"/>
    <col min="8" max="8" width="10.109375" customWidth="1"/>
    <col min="9" max="9" width="11" bestFit="1" customWidth="1"/>
    <col min="10" max="10" width="9.88671875" customWidth="1"/>
    <col min="13" max="15" width="9.109375" style="6" customWidth="1"/>
    <col min="16" max="16" width="12.5546875" style="6" customWidth="1"/>
    <col min="17" max="17" width="9.109375" style="6" customWidth="1"/>
    <col min="18" max="18" width="9.109375" style="6" hidden="1" customWidth="1"/>
    <col min="19" max="21" width="9.109375" style="6" customWidth="1"/>
    <col min="22" max="44" width="9.109375" style="6"/>
  </cols>
  <sheetData>
    <row r="1" spans="1:44" ht="18" x14ac:dyDescent="0.35">
      <c r="A1" s="94" t="s">
        <v>0</v>
      </c>
      <c r="B1" s="95"/>
      <c r="C1" s="95"/>
      <c r="D1" s="95"/>
      <c r="E1" s="95"/>
      <c r="F1" s="95"/>
      <c r="G1" s="95"/>
      <c r="H1" s="95"/>
      <c r="I1" s="95"/>
      <c r="J1" s="95"/>
      <c r="K1" s="95"/>
      <c r="L1" s="96"/>
    </row>
    <row r="2" spans="1:44" ht="18.75" customHeight="1" x14ac:dyDescent="0.3">
      <c r="A2" s="97" t="s">
        <v>1</v>
      </c>
      <c r="B2" s="98"/>
      <c r="C2" s="98"/>
      <c r="D2" s="98"/>
      <c r="E2" s="98"/>
      <c r="F2" s="98"/>
      <c r="G2" s="98"/>
      <c r="H2" s="98"/>
      <c r="I2" s="98"/>
      <c r="J2" s="98"/>
      <c r="K2" s="98"/>
      <c r="L2" s="99"/>
    </row>
    <row r="3" spans="1:44" x14ac:dyDescent="0.3">
      <c r="A3" s="93" t="s">
        <v>2</v>
      </c>
      <c r="B3" s="93"/>
      <c r="C3" s="100" t="s">
        <v>79</v>
      </c>
      <c r="D3" s="100"/>
      <c r="E3" s="100"/>
      <c r="F3" s="100"/>
      <c r="G3" s="100"/>
      <c r="H3" s="100"/>
      <c r="I3" s="100"/>
      <c r="J3" s="100"/>
      <c r="K3" s="100"/>
      <c r="L3" s="100"/>
    </row>
    <row r="4" spans="1:44" x14ac:dyDescent="0.3">
      <c r="A4" s="6"/>
      <c r="B4" s="6"/>
      <c r="C4" s="6"/>
      <c r="D4" s="6"/>
      <c r="E4" s="6"/>
      <c r="F4" s="6"/>
      <c r="G4" s="6"/>
      <c r="H4" s="6"/>
      <c r="I4" s="6"/>
      <c r="J4" s="6"/>
      <c r="K4" s="6"/>
      <c r="L4" s="6"/>
    </row>
    <row r="5" spans="1:44" s="1" customFormat="1" ht="15.75" customHeight="1" x14ac:dyDescent="0.3">
      <c r="A5" s="101" t="s">
        <v>35</v>
      </c>
      <c r="B5" s="101"/>
      <c r="C5" s="101"/>
      <c r="D5" s="101"/>
      <c r="E5" s="101"/>
      <c r="F5" s="101"/>
      <c r="G5" s="101"/>
      <c r="H5" s="101"/>
      <c r="I5" s="101"/>
      <c r="J5" s="101"/>
      <c r="K5" s="101"/>
      <c r="L5" s="101"/>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4" s="1" customFormat="1" ht="15.75" customHeight="1" x14ac:dyDescent="0.3">
      <c r="A6" s="101" t="s">
        <v>31</v>
      </c>
      <c r="B6" s="101"/>
      <c r="C6" s="101"/>
      <c r="D6" s="101"/>
      <c r="E6" s="101"/>
      <c r="F6" s="101"/>
      <c r="G6" s="101"/>
      <c r="H6" s="101"/>
      <c r="I6" s="101"/>
      <c r="J6" s="101"/>
      <c r="K6" s="101"/>
      <c r="L6" s="101"/>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4" s="1" customFormat="1" ht="15.75" customHeight="1" x14ac:dyDescent="0.3">
      <c r="A7" s="106" t="s">
        <v>76</v>
      </c>
      <c r="B7" s="101"/>
      <c r="C7" s="101"/>
      <c r="D7" s="101"/>
      <c r="E7" s="101"/>
      <c r="F7" s="101"/>
      <c r="G7" s="101"/>
      <c r="H7" s="101"/>
      <c r="I7" s="101"/>
      <c r="J7" s="101"/>
      <c r="K7" s="101"/>
      <c r="L7" s="101"/>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4" x14ac:dyDescent="0.3">
      <c r="A8" s="6"/>
      <c r="B8" s="6"/>
      <c r="C8" s="6"/>
      <c r="D8" s="6"/>
      <c r="E8" s="6"/>
      <c r="F8" s="6"/>
      <c r="G8" s="6"/>
      <c r="H8" s="6"/>
      <c r="I8" s="6"/>
      <c r="J8" s="6"/>
      <c r="K8" s="6"/>
      <c r="L8" s="6"/>
    </row>
    <row r="9" spans="1:44" x14ac:dyDescent="0.3">
      <c r="A9" s="104" t="s">
        <v>78</v>
      </c>
      <c r="B9" s="104"/>
      <c r="C9" s="104"/>
      <c r="D9" s="111" t="s">
        <v>82</v>
      </c>
      <c r="E9" s="111"/>
      <c r="F9" s="111"/>
      <c r="G9" s="111"/>
      <c r="H9" s="6"/>
      <c r="I9" s="6"/>
      <c r="J9" s="6"/>
      <c r="K9" s="6"/>
      <c r="L9" s="6"/>
    </row>
    <row r="10" spans="1:44" ht="20.25" customHeight="1" x14ac:dyDescent="0.3">
      <c r="A10" s="109" t="s">
        <v>77</v>
      </c>
      <c r="B10" s="109"/>
      <c r="C10" s="109"/>
      <c r="D10" s="109"/>
      <c r="E10" s="109"/>
      <c r="F10" s="110"/>
      <c r="G10" s="108">
        <v>358781</v>
      </c>
      <c r="H10" s="108"/>
      <c r="I10" s="6"/>
      <c r="J10" s="6"/>
      <c r="K10" s="6"/>
      <c r="L10" s="6"/>
    </row>
    <row r="11" spans="1:44" x14ac:dyDescent="0.3">
      <c r="A11" s="6"/>
      <c r="B11" s="6"/>
      <c r="C11" s="6"/>
      <c r="D11" s="6"/>
      <c r="E11" s="6"/>
      <c r="F11" s="6"/>
      <c r="G11" s="6"/>
      <c r="H11" s="6"/>
      <c r="I11" s="6"/>
      <c r="J11" s="6"/>
      <c r="K11" s="6"/>
      <c r="L11" s="6"/>
    </row>
    <row r="12" spans="1:44" ht="35.25" hidden="1" customHeight="1" x14ac:dyDescent="0.3">
      <c r="A12" s="88" t="s">
        <v>58</v>
      </c>
      <c r="B12" s="88"/>
      <c r="C12" s="88"/>
      <c r="D12" s="88"/>
      <c r="E12" s="88"/>
      <c r="F12" s="88"/>
      <c r="G12" s="88"/>
      <c r="H12" s="88"/>
      <c r="I12" s="88"/>
      <c r="J12" s="6"/>
      <c r="K12" s="6"/>
      <c r="L12" s="6"/>
    </row>
    <row r="13" spans="1:44" hidden="1" x14ac:dyDescent="0.3">
      <c r="A13" s="105" t="s">
        <v>3</v>
      </c>
      <c r="B13" s="105"/>
      <c r="C13" s="105"/>
      <c r="D13" s="51">
        <f>IFERROR(VLOOKUP(D9,#REF!, 6),0)</f>
        <v>0</v>
      </c>
      <c r="E13" s="51"/>
      <c r="F13" s="6"/>
      <c r="G13" s="6"/>
      <c r="H13" s="6"/>
      <c r="I13" s="6"/>
      <c r="J13" s="6"/>
      <c r="K13" s="6"/>
      <c r="L13" s="6"/>
    </row>
    <row r="14" spans="1:44" ht="18" hidden="1" customHeight="1" x14ac:dyDescent="0.3">
      <c r="A14" s="15"/>
      <c r="B14" s="15"/>
      <c r="C14" s="15"/>
      <c r="D14" s="15"/>
      <c r="E14" s="15"/>
      <c r="F14" s="15"/>
      <c r="G14" s="16" t="s">
        <v>7</v>
      </c>
      <c r="H14" s="16" t="s">
        <v>8</v>
      </c>
      <c r="I14" s="107" t="s">
        <v>10</v>
      </c>
      <c r="J14" s="107"/>
      <c r="K14" s="6"/>
      <c r="L14" s="6"/>
    </row>
    <row r="15" spans="1:44" hidden="1" x14ac:dyDescent="0.3">
      <c r="A15" s="102" t="s">
        <v>4</v>
      </c>
      <c r="B15" s="102"/>
      <c r="C15" s="102"/>
      <c r="D15" s="102"/>
      <c r="E15" s="102"/>
      <c r="F15" s="102"/>
      <c r="G15" s="2">
        <v>1000000</v>
      </c>
      <c r="H15" s="3">
        <f>IF($D$13&gt;29999,0.2*$D$13,0)</f>
        <v>0</v>
      </c>
      <c r="I15" s="3">
        <f>IF(H15-G15&gt;0,H15-G15,0)</f>
        <v>0</v>
      </c>
      <c r="J15" s="6"/>
      <c r="K15" s="6"/>
      <c r="L15" s="6"/>
    </row>
    <row r="16" spans="1:44" hidden="1" x14ac:dyDescent="0.3">
      <c r="A16" s="102" t="s">
        <v>5</v>
      </c>
      <c r="B16" s="102"/>
      <c r="C16" s="102"/>
      <c r="D16" s="102"/>
      <c r="E16" s="102"/>
      <c r="F16" s="102"/>
      <c r="G16" s="2"/>
      <c r="H16" s="3">
        <f>IF($D$13&gt;29999,0.2*$D$13,0)</f>
        <v>0</v>
      </c>
      <c r="I16" s="3">
        <f>IF(H16-G16&gt;0,H16-G16,0)</f>
        <v>0</v>
      </c>
      <c r="J16" s="6"/>
      <c r="K16" s="6"/>
      <c r="L16" s="6"/>
    </row>
    <row r="17" spans="1:19" hidden="1" x14ac:dyDescent="0.3">
      <c r="A17" s="103" t="s">
        <v>6</v>
      </c>
      <c r="B17" s="103"/>
      <c r="C17" s="103"/>
      <c r="D17" s="103"/>
      <c r="E17" s="103"/>
      <c r="F17" s="103"/>
      <c r="G17" s="30"/>
      <c r="H17" s="31" t="s">
        <v>9</v>
      </c>
      <c r="I17" s="31">
        <f>IF(G17=0,1,0)</f>
        <v>1</v>
      </c>
      <c r="J17" s="6"/>
      <c r="K17" s="6"/>
      <c r="L17" s="6"/>
    </row>
    <row r="18" spans="1:19" ht="21.75" hidden="1" customHeight="1" x14ac:dyDescent="0.3">
      <c r="A18" s="114" t="s">
        <v>72</v>
      </c>
      <c r="B18" s="115"/>
      <c r="C18" s="115"/>
      <c r="D18" s="115"/>
      <c r="E18" s="115"/>
      <c r="F18" s="115"/>
      <c r="G18" s="115"/>
      <c r="H18" s="115"/>
      <c r="I18" s="115"/>
      <c r="J18" s="115"/>
      <c r="K18" s="115"/>
      <c r="L18" s="116"/>
      <c r="N18" s="61" t="s">
        <v>66</v>
      </c>
      <c r="O18" s="61"/>
      <c r="P18" s="6" t="s">
        <v>67</v>
      </c>
      <c r="Q18" s="6" t="s">
        <v>68</v>
      </c>
    </row>
    <row r="19" spans="1:19" ht="18" hidden="1" customHeight="1" x14ac:dyDescent="0.3">
      <c r="A19" s="41"/>
      <c r="B19" s="42"/>
      <c r="C19" s="42"/>
      <c r="D19" s="43"/>
      <c r="E19" s="43"/>
      <c r="F19" s="43"/>
      <c r="G19" s="43"/>
      <c r="H19" s="43"/>
      <c r="I19" s="62" t="s">
        <v>71</v>
      </c>
      <c r="J19" s="62"/>
      <c r="K19" s="62"/>
      <c r="L19" s="44"/>
      <c r="N19" s="45"/>
      <c r="O19" s="45"/>
    </row>
    <row r="20" spans="1:19" ht="17.25" hidden="1" customHeight="1" x14ac:dyDescent="0.3">
      <c r="A20" s="117" t="s">
        <v>65</v>
      </c>
      <c r="B20" s="118"/>
      <c r="C20" s="119"/>
      <c r="D20" s="52"/>
      <c r="E20" s="53"/>
      <c r="F20" s="53"/>
      <c r="G20" s="53"/>
      <c r="H20" s="53"/>
      <c r="I20" s="53"/>
      <c r="J20" s="51">
        <f>N20-P20</f>
        <v>0</v>
      </c>
      <c r="K20" s="51"/>
      <c r="L20" s="32"/>
      <c r="N20" s="51">
        <f>IFERROR(VLOOKUP(D20,#REF!, 2),0)</f>
        <v>0</v>
      </c>
      <c r="O20" s="51"/>
      <c r="P20" s="27">
        <f>IFERROR(VLOOKUP(D20,#REF!, 4),0)</f>
        <v>0</v>
      </c>
      <c r="Q20" s="51">
        <f>IFERROR(VLOOKUP(D29,#REF!, 5),0)</f>
        <v>0</v>
      </c>
      <c r="R20" s="51"/>
    </row>
    <row r="21" spans="1:19" ht="17.25" hidden="1" customHeight="1" x14ac:dyDescent="0.3">
      <c r="A21" s="117"/>
      <c r="B21" s="118"/>
      <c r="C21" s="119"/>
      <c r="D21" s="52"/>
      <c r="E21" s="53"/>
      <c r="F21" s="53"/>
      <c r="G21" s="53"/>
      <c r="H21" s="53"/>
      <c r="I21" s="53"/>
      <c r="J21" s="51">
        <f t="shared" ref="J21:J27" si="0">N21-P21</f>
        <v>0</v>
      </c>
      <c r="K21" s="51"/>
      <c r="L21" s="32"/>
      <c r="N21" s="51">
        <f>IFERROR(VLOOKUP(D21,#REF!, 2),0)</f>
        <v>0</v>
      </c>
      <c r="O21" s="51"/>
      <c r="P21" s="27">
        <f>IFERROR(VLOOKUP(D21,#REF!, 4),0)</f>
        <v>0</v>
      </c>
      <c r="Q21" s="51">
        <f>IFERROR(VLOOKUP(D30,#REF!, 5),0)</f>
        <v>0</v>
      </c>
      <c r="R21" s="51"/>
    </row>
    <row r="22" spans="1:19" ht="17.25" hidden="1" customHeight="1" x14ac:dyDescent="0.3">
      <c r="A22" s="33"/>
      <c r="B22" s="29"/>
      <c r="C22" s="29"/>
      <c r="D22" s="52"/>
      <c r="E22" s="53"/>
      <c r="F22" s="53"/>
      <c r="G22" s="53"/>
      <c r="H22" s="53"/>
      <c r="I22" s="53"/>
      <c r="J22" s="51">
        <f t="shared" si="0"/>
        <v>0</v>
      </c>
      <c r="K22" s="51"/>
      <c r="L22" s="32"/>
      <c r="N22" s="51">
        <f>IFERROR(VLOOKUP(D22,#REF!, 2),0)</f>
        <v>0</v>
      </c>
      <c r="O22" s="51"/>
      <c r="P22" s="27">
        <f>IFERROR(VLOOKUP(D22,#REF!, 4),0)</f>
        <v>0</v>
      </c>
      <c r="Q22" s="51">
        <f>IFERROR(VLOOKUP(D31,#REF!, 5),0)</f>
        <v>0</v>
      </c>
      <c r="R22" s="51"/>
    </row>
    <row r="23" spans="1:19" ht="17.25" hidden="1" customHeight="1" x14ac:dyDescent="0.3">
      <c r="A23" s="33"/>
      <c r="B23" s="29"/>
      <c r="C23" s="29"/>
      <c r="D23" s="52"/>
      <c r="E23" s="53"/>
      <c r="F23" s="53"/>
      <c r="G23" s="53"/>
      <c r="H23" s="53"/>
      <c r="I23" s="53"/>
      <c r="J23" s="51">
        <f t="shared" si="0"/>
        <v>0</v>
      </c>
      <c r="K23" s="51"/>
      <c r="L23" s="32"/>
      <c r="N23" s="51">
        <f>IFERROR(VLOOKUP(D23,#REF!, 2),0)</f>
        <v>0</v>
      </c>
      <c r="O23" s="51"/>
      <c r="P23" s="27">
        <f>IFERROR(VLOOKUP(D23,#REF!, 4),0)</f>
        <v>0</v>
      </c>
      <c r="Q23" s="51">
        <f>IFERROR(VLOOKUP(D32,#REF!, 5),0)</f>
        <v>0</v>
      </c>
      <c r="R23" s="51"/>
    </row>
    <row r="24" spans="1:19" ht="17.25" hidden="1" customHeight="1" x14ac:dyDescent="0.3">
      <c r="A24" s="33"/>
      <c r="B24" s="29"/>
      <c r="C24" s="29"/>
      <c r="D24" s="52"/>
      <c r="E24" s="53"/>
      <c r="F24" s="53"/>
      <c r="G24" s="53"/>
      <c r="H24" s="53"/>
      <c r="I24" s="53"/>
      <c r="J24" s="51">
        <f t="shared" si="0"/>
        <v>0</v>
      </c>
      <c r="K24" s="51"/>
      <c r="L24" s="32"/>
      <c r="N24" s="51">
        <f>IFERROR(VLOOKUP(D24,#REF!, 2),0)</f>
        <v>0</v>
      </c>
      <c r="O24" s="51"/>
      <c r="P24" s="27">
        <f>IFERROR(VLOOKUP(D24,#REF!, 4),0)</f>
        <v>0</v>
      </c>
      <c r="Q24" s="51">
        <f>IFERROR(VLOOKUP(D33,#REF!, 5),0)</f>
        <v>0</v>
      </c>
      <c r="R24" s="51"/>
    </row>
    <row r="25" spans="1:19" ht="17.25" hidden="1" customHeight="1" x14ac:dyDescent="0.3">
      <c r="A25" s="33"/>
      <c r="B25" s="29"/>
      <c r="C25" s="29"/>
      <c r="D25" s="52"/>
      <c r="E25" s="53"/>
      <c r="F25" s="53"/>
      <c r="G25" s="53"/>
      <c r="H25" s="53"/>
      <c r="I25" s="53"/>
      <c r="J25" s="51">
        <f t="shared" si="0"/>
        <v>0</v>
      </c>
      <c r="K25" s="51"/>
      <c r="L25" s="32"/>
      <c r="N25" s="51">
        <f>IFERROR(VLOOKUP(D25,#REF!, 2),0)</f>
        <v>0</v>
      </c>
      <c r="O25" s="51"/>
      <c r="P25" s="27">
        <f>IFERROR(VLOOKUP(D25,#REF!, 4),0)</f>
        <v>0</v>
      </c>
      <c r="Q25" s="51">
        <f>IFERROR(VLOOKUP(D34,#REF!, 5),0)</f>
        <v>0</v>
      </c>
      <c r="R25" s="51"/>
    </row>
    <row r="26" spans="1:19" ht="17.25" hidden="1" customHeight="1" x14ac:dyDescent="0.3">
      <c r="A26" s="33"/>
      <c r="B26" s="29"/>
      <c r="C26" s="29"/>
      <c r="D26" s="52"/>
      <c r="E26" s="53"/>
      <c r="F26" s="53"/>
      <c r="G26" s="53"/>
      <c r="H26" s="53"/>
      <c r="I26" s="53"/>
      <c r="J26" s="51">
        <f t="shared" si="0"/>
        <v>0</v>
      </c>
      <c r="K26" s="51"/>
      <c r="L26" s="32"/>
      <c r="N26" s="51">
        <f>IFERROR(VLOOKUP(D26,#REF!, 2),0)</f>
        <v>0</v>
      </c>
      <c r="O26" s="51"/>
      <c r="P26" s="27">
        <f>IFERROR(VLOOKUP(D26,#REF!, 4),0)</f>
        <v>0</v>
      </c>
      <c r="Q26" s="51">
        <f>IFERROR(VLOOKUP(D35,#REF!, 5),0)</f>
        <v>0</v>
      </c>
      <c r="R26" s="51"/>
    </row>
    <row r="27" spans="1:19" ht="17.25" hidden="1" customHeight="1" x14ac:dyDescent="0.3">
      <c r="A27" s="33"/>
      <c r="B27" s="29"/>
      <c r="C27" s="29"/>
      <c r="D27" s="52"/>
      <c r="E27" s="53"/>
      <c r="F27" s="53"/>
      <c r="G27" s="53"/>
      <c r="H27" s="53"/>
      <c r="I27" s="53"/>
      <c r="J27" s="51">
        <f t="shared" si="0"/>
        <v>0</v>
      </c>
      <c r="K27" s="51"/>
      <c r="L27" s="32"/>
      <c r="N27" s="51">
        <f>IFERROR(VLOOKUP(D27,#REF!, 2),0)</f>
        <v>0</v>
      </c>
      <c r="O27" s="51"/>
      <c r="P27" s="27">
        <f>IFERROR(VLOOKUP(D27,#REF!, 4),0)</f>
        <v>0</v>
      </c>
      <c r="Q27" s="51">
        <f>IFERROR(VLOOKUP(D36,#REF!, 5),0)</f>
        <v>0</v>
      </c>
      <c r="R27" s="51"/>
    </row>
    <row r="28" spans="1:19" ht="18" hidden="1" customHeight="1" x14ac:dyDescent="0.3">
      <c r="A28" s="34"/>
      <c r="B28" s="35"/>
      <c r="C28" s="47"/>
      <c r="D28" s="38"/>
      <c r="E28" s="39"/>
      <c r="F28" s="40"/>
      <c r="G28" s="40"/>
      <c r="H28" s="40"/>
      <c r="I28" s="57" t="s">
        <v>68</v>
      </c>
      <c r="J28" s="57"/>
      <c r="K28" s="57"/>
      <c r="L28" s="48"/>
      <c r="Q28" s="54">
        <f>SUM(Q20:Q27)</f>
        <v>0</v>
      </c>
      <c r="R28" s="54"/>
    </row>
    <row r="29" spans="1:19" s="6" customFormat="1" hidden="1" x14ac:dyDescent="0.3">
      <c r="A29" s="117" t="s">
        <v>70</v>
      </c>
      <c r="B29" s="118"/>
      <c r="C29" s="119"/>
      <c r="D29" s="58"/>
      <c r="E29" s="59"/>
      <c r="F29" s="59"/>
      <c r="G29" s="59"/>
      <c r="H29" s="59"/>
      <c r="I29" s="59"/>
      <c r="J29" s="60">
        <f>Q20</f>
        <v>0</v>
      </c>
      <c r="K29" s="60"/>
      <c r="L29" s="32"/>
    </row>
    <row r="30" spans="1:19" ht="15.75" hidden="1" customHeight="1" x14ac:dyDescent="0.3">
      <c r="A30" s="117"/>
      <c r="B30" s="118"/>
      <c r="C30" s="119"/>
      <c r="D30" s="52"/>
      <c r="E30" s="53"/>
      <c r="F30" s="53"/>
      <c r="G30" s="53"/>
      <c r="H30" s="53"/>
      <c r="I30" s="53"/>
      <c r="J30" s="51">
        <f t="shared" ref="J30:J36" si="1">Q21</f>
        <v>0</v>
      </c>
      <c r="K30" s="51"/>
      <c r="L30" s="32"/>
      <c r="Q30" s="28"/>
      <c r="R30" s="28"/>
      <c r="S30" s="6" t="s">
        <v>63</v>
      </c>
    </row>
    <row r="31" spans="1:19" ht="15.75" hidden="1" customHeight="1" x14ac:dyDescent="0.3">
      <c r="A31" s="33"/>
      <c r="B31" s="29"/>
      <c r="C31" s="29"/>
      <c r="D31" s="52"/>
      <c r="E31" s="53"/>
      <c r="F31" s="53"/>
      <c r="G31" s="53"/>
      <c r="H31" s="53"/>
      <c r="I31" s="53"/>
      <c r="J31" s="51">
        <f t="shared" si="1"/>
        <v>0</v>
      </c>
      <c r="K31" s="51"/>
      <c r="L31" s="32"/>
      <c r="S31" s="6" t="s">
        <v>64</v>
      </c>
    </row>
    <row r="32" spans="1:19" ht="15.75" hidden="1" customHeight="1" x14ac:dyDescent="0.3">
      <c r="A32" s="33"/>
      <c r="B32" s="29"/>
      <c r="C32" s="29"/>
      <c r="D32" s="52"/>
      <c r="E32" s="53"/>
      <c r="F32" s="53"/>
      <c r="G32" s="53"/>
      <c r="H32" s="53"/>
      <c r="I32" s="53"/>
      <c r="J32" s="51">
        <f t="shared" si="1"/>
        <v>0</v>
      </c>
      <c r="K32" s="51"/>
      <c r="L32" s="32"/>
    </row>
    <row r="33" spans="1:19" ht="15.75" hidden="1" customHeight="1" x14ac:dyDescent="0.3">
      <c r="A33" s="33"/>
      <c r="B33" s="29"/>
      <c r="C33" s="29"/>
      <c r="D33" s="52"/>
      <c r="E33" s="53"/>
      <c r="F33" s="53"/>
      <c r="G33" s="53"/>
      <c r="H33" s="53"/>
      <c r="I33" s="53"/>
      <c r="J33" s="51">
        <f t="shared" si="1"/>
        <v>0</v>
      </c>
      <c r="K33" s="51"/>
      <c r="L33" s="32"/>
      <c r="S33" s="6" t="e">
        <f>VLOOKUP(D9,#REF!, 3)</f>
        <v>#REF!</v>
      </c>
    </row>
    <row r="34" spans="1:19" ht="15.75" hidden="1" customHeight="1" x14ac:dyDescent="0.3">
      <c r="A34" s="33"/>
      <c r="B34" s="29"/>
      <c r="C34" s="29"/>
      <c r="D34" s="52"/>
      <c r="E34" s="53"/>
      <c r="F34" s="53"/>
      <c r="G34" s="53"/>
      <c r="H34" s="53"/>
      <c r="I34" s="53"/>
      <c r="J34" s="51">
        <f t="shared" si="1"/>
        <v>0</v>
      </c>
      <c r="K34" s="51"/>
      <c r="L34" s="32"/>
      <c r="S34" s="6" t="e">
        <f>VLOOKUP(D9,#REF!, 8)</f>
        <v>#REF!</v>
      </c>
    </row>
    <row r="35" spans="1:19" ht="15.75" hidden="1" customHeight="1" x14ac:dyDescent="0.3">
      <c r="A35" s="33"/>
      <c r="B35" s="29"/>
      <c r="C35" s="29"/>
      <c r="D35" s="52"/>
      <c r="E35" s="53"/>
      <c r="F35" s="53"/>
      <c r="G35" s="53"/>
      <c r="H35" s="53"/>
      <c r="I35" s="53"/>
      <c r="J35" s="51">
        <f t="shared" si="1"/>
        <v>0</v>
      </c>
      <c r="K35" s="51"/>
      <c r="L35" s="32"/>
      <c r="S35" s="6">
        <f>IFERROR(IF(#REF!=R43, S34, S33),0)</f>
        <v>0</v>
      </c>
    </row>
    <row r="36" spans="1:19" ht="41.25" hidden="1" customHeight="1" x14ac:dyDescent="0.3">
      <c r="A36" s="33"/>
      <c r="B36" s="29"/>
      <c r="C36" s="29"/>
      <c r="D36" s="52" t="s">
        <v>57</v>
      </c>
      <c r="E36" s="53"/>
      <c r="F36" s="53"/>
      <c r="G36" s="53"/>
      <c r="H36" s="53"/>
      <c r="I36" s="53"/>
      <c r="J36" s="51">
        <f t="shared" si="1"/>
        <v>0</v>
      </c>
      <c r="K36" s="51"/>
      <c r="L36" s="32"/>
    </row>
    <row r="37" spans="1:19" ht="25.5" hidden="1" customHeight="1" x14ac:dyDescent="0.3">
      <c r="A37" s="34"/>
      <c r="B37" s="35"/>
      <c r="C37" s="35"/>
      <c r="D37" s="35"/>
      <c r="E37" s="36"/>
      <c r="F37" s="55" t="s">
        <v>69</v>
      </c>
      <c r="G37" s="55"/>
      <c r="H37" s="55"/>
      <c r="I37" s="56"/>
      <c r="J37" s="54">
        <f>SUM(J20:J27)+SUM(J29:J36)</f>
        <v>0</v>
      </c>
      <c r="K37" s="54"/>
      <c r="L37" s="37"/>
    </row>
    <row r="38" spans="1:19" x14ac:dyDescent="0.3">
      <c r="A38" s="6"/>
      <c r="B38" s="6"/>
      <c r="C38" s="6"/>
      <c r="D38" s="6"/>
      <c r="E38" s="6"/>
      <c r="F38" s="6"/>
      <c r="G38" s="6"/>
      <c r="H38" s="6"/>
      <c r="I38" s="6"/>
      <c r="J38" s="6"/>
      <c r="K38" s="6"/>
      <c r="L38" s="6"/>
    </row>
    <row r="39" spans="1:19" x14ac:dyDescent="0.3">
      <c r="A39" s="92" t="s">
        <v>62</v>
      </c>
      <c r="B39" s="92"/>
      <c r="C39" s="92"/>
      <c r="D39" s="92"/>
      <c r="E39" s="92"/>
      <c r="F39" s="92"/>
      <c r="G39" s="92"/>
      <c r="H39" s="46" t="s">
        <v>63</v>
      </c>
      <c r="I39" s="9"/>
      <c r="J39" s="6"/>
      <c r="K39" s="6"/>
      <c r="L39" s="6"/>
    </row>
    <row r="40" spans="1:19" x14ac:dyDescent="0.3">
      <c r="A40" s="6"/>
      <c r="B40" s="6"/>
      <c r="C40" s="6"/>
      <c r="D40" s="6"/>
      <c r="E40" s="6"/>
      <c r="F40" s="6"/>
      <c r="G40" s="6"/>
      <c r="H40" s="6"/>
      <c r="I40" s="6"/>
      <c r="J40" s="6"/>
      <c r="K40" s="6"/>
      <c r="L40" s="6"/>
    </row>
    <row r="41" spans="1:19" x14ac:dyDescent="0.3">
      <c r="A41" s="6"/>
      <c r="B41" s="6"/>
      <c r="C41" s="6"/>
      <c r="D41" s="6"/>
      <c r="E41" s="113" t="s">
        <v>21</v>
      </c>
      <c r="F41" s="113"/>
      <c r="G41" s="113" t="s">
        <v>22</v>
      </c>
      <c r="H41" s="113"/>
      <c r="I41" s="113" t="s">
        <v>23</v>
      </c>
      <c r="J41" s="113"/>
      <c r="K41" s="6"/>
      <c r="L41" s="6"/>
    </row>
    <row r="42" spans="1:19" x14ac:dyDescent="0.3">
      <c r="A42" s="6"/>
      <c r="B42" s="6"/>
      <c r="C42" s="6"/>
      <c r="D42" s="6"/>
      <c r="E42" s="112">
        <v>4107</v>
      </c>
      <c r="F42" s="112"/>
      <c r="G42" s="112">
        <v>4108</v>
      </c>
      <c r="H42" s="112"/>
      <c r="I42" s="112">
        <v>4109</v>
      </c>
      <c r="J42" s="112"/>
      <c r="K42" s="17" t="s">
        <v>24</v>
      </c>
      <c r="L42" s="6"/>
    </row>
    <row r="43" spans="1:19" x14ac:dyDescent="0.3">
      <c r="A43" s="88" t="s">
        <v>11</v>
      </c>
      <c r="B43" s="88"/>
      <c r="C43" s="88"/>
      <c r="D43" s="89"/>
      <c r="E43" s="85"/>
      <c r="F43" s="85"/>
      <c r="G43" s="85"/>
      <c r="H43" s="85"/>
      <c r="I43" s="85"/>
      <c r="J43" s="91"/>
      <c r="K43" s="51">
        <f>E43+G43+I43</f>
        <v>0</v>
      </c>
      <c r="L43" s="51"/>
      <c r="R43" s="6" t="s">
        <v>73</v>
      </c>
    </row>
    <row r="44" spans="1:19" ht="15" customHeight="1" x14ac:dyDescent="0.3">
      <c r="A44" s="88" t="s">
        <v>12</v>
      </c>
      <c r="B44" s="88"/>
      <c r="C44" s="88"/>
      <c r="D44" s="89"/>
      <c r="E44" s="85"/>
      <c r="F44" s="85"/>
      <c r="G44" s="85"/>
      <c r="H44" s="85"/>
      <c r="I44" s="85"/>
      <c r="J44" s="91"/>
      <c r="K44" s="51">
        <f t="shared" ref="K44:K54" si="2">E44+G44+I44</f>
        <v>0</v>
      </c>
      <c r="L44" s="51"/>
      <c r="R44" s="6" t="s">
        <v>74</v>
      </c>
    </row>
    <row r="45" spans="1:19" x14ac:dyDescent="0.3">
      <c r="A45" s="88" t="s">
        <v>13</v>
      </c>
      <c r="B45" s="88"/>
      <c r="C45" s="88"/>
      <c r="D45" s="89"/>
      <c r="E45" s="85"/>
      <c r="F45" s="85"/>
      <c r="G45" s="85"/>
      <c r="H45" s="85"/>
      <c r="I45" s="85">
        <v>350000</v>
      </c>
      <c r="J45" s="91"/>
      <c r="K45" s="51">
        <f t="shared" si="2"/>
        <v>350000</v>
      </c>
      <c r="L45" s="51"/>
    </row>
    <row r="46" spans="1:19" x14ac:dyDescent="0.3">
      <c r="A46" s="88" t="s">
        <v>14</v>
      </c>
      <c r="B46" s="88"/>
      <c r="C46" s="88"/>
      <c r="D46" s="89"/>
      <c r="E46" s="85"/>
      <c r="F46" s="85"/>
      <c r="G46" s="85"/>
      <c r="H46" s="85"/>
      <c r="I46" s="85"/>
      <c r="J46" s="91"/>
      <c r="K46" s="51">
        <f t="shared" si="2"/>
        <v>0</v>
      </c>
      <c r="L46" s="51"/>
    </row>
    <row r="47" spans="1:19" ht="15" customHeight="1" x14ac:dyDescent="0.3">
      <c r="A47" s="88" t="s">
        <v>15</v>
      </c>
      <c r="B47" s="88"/>
      <c r="C47" s="88"/>
      <c r="D47" s="89"/>
      <c r="E47" s="85"/>
      <c r="F47" s="85"/>
      <c r="G47" s="85"/>
      <c r="H47" s="85"/>
      <c r="I47" s="85"/>
      <c r="J47" s="91"/>
      <c r="K47" s="51">
        <f t="shared" si="2"/>
        <v>0</v>
      </c>
      <c r="L47" s="51"/>
    </row>
    <row r="48" spans="1:19" x14ac:dyDescent="0.3">
      <c r="A48" s="88" t="s">
        <v>16</v>
      </c>
      <c r="B48" s="88"/>
      <c r="C48" s="88"/>
      <c r="D48" s="89"/>
      <c r="E48" s="85"/>
      <c r="F48" s="85"/>
      <c r="G48" s="85"/>
      <c r="H48" s="85"/>
      <c r="I48" s="85"/>
      <c r="J48" s="91"/>
      <c r="K48" s="51">
        <f t="shared" si="2"/>
        <v>0</v>
      </c>
      <c r="L48" s="51"/>
    </row>
    <row r="49" spans="1:18" x14ac:dyDescent="0.3">
      <c r="A49" s="88" t="s">
        <v>17</v>
      </c>
      <c r="B49" s="88"/>
      <c r="C49" s="88"/>
      <c r="D49" s="89"/>
      <c r="E49" s="85"/>
      <c r="F49" s="85"/>
      <c r="G49" s="85"/>
      <c r="H49" s="85"/>
      <c r="I49" s="85"/>
      <c r="J49" s="91"/>
      <c r="K49" s="51">
        <f t="shared" si="2"/>
        <v>0</v>
      </c>
      <c r="L49" s="51"/>
      <c r="R49" s="6" t="s">
        <v>49</v>
      </c>
    </row>
    <row r="50" spans="1:18" ht="15" customHeight="1" x14ac:dyDescent="0.3">
      <c r="A50" s="88" t="s">
        <v>59</v>
      </c>
      <c r="B50" s="88"/>
      <c r="C50" s="88"/>
      <c r="D50" s="89"/>
      <c r="E50" s="85"/>
      <c r="F50" s="85"/>
      <c r="G50" s="85"/>
      <c r="H50" s="85"/>
      <c r="I50" s="85"/>
      <c r="J50" s="91"/>
      <c r="K50" s="51">
        <f t="shared" si="2"/>
        <v>0</v>
      </c>
      <c r="L50" s="51"/>
    </row>
    <row r="51" spans="1:18" ht="15" customHeight="1" x14ac:dyDescent="0.3">
      <c r="A51" s="88" t="s">
        <v>19</v>
      </c>
      <c r="B51" s="88"/>
      <c r="C51" s="88"/>
      <c r="D51" s="89"/>
      <c r="E51" s="85"/>
      <c r="F51" s="85"/>
      <c r="G51" s="85"/>
      <c r="H51" s="85"/>
      <c r="I51" s="85"/>
      <c r="J51" s="91"/>
      <c r="K51" s="51">
        <f t="shared" si="2"/>
        <v>0</v>
      </c>
      <c r="L51" s="51"/>
      <c r="R51" s="25" t="s">
        <v>50</v>
      </c>
    </row>
    <row r="52" spans="1:18" x14ac:dyDescent="0.3">
      <c r="A52" s="88" t="s">
        <v>20</v>
      </c>
      <c r="B52" s="88"/>
      <c r="C52" s="88"/>
      <c r="D52" s="89"/>
      <c r="E52" s="85"/>
      <c r="F52" s="85"/>
      <c r="G52" s="85"/>
      <c r="H52" s="85"/>
      <c r="I52" s="85"/>
      <c r="J52" s="91"/>
      <c r="K52" s="51">
        <f t="shared" si="2"/>
        <v>0</v>
      </c>
      <c r="L52" s="51"/>
      <c r="R52" s="25" t="s">
        <v>51</v>
      </c>
    </row>
    <row r="53" spans="1:18" ht="15.75" customHeight="1" x14ac:dyDescent="0.3">
      <c r="A53" s="88" t="s">
        <v>28</v>
      </c>
      <c r="B53" s="88"/>
      <c r="C53" s="88"/>
      <c r="D53" s="89"/>
      <c r="E53" s="85"/>
      <c r="F53" s="85"/>
      <c r="G53" s="85"/>
      <c r="H53" s="85"/>
      <c r="I53" s="85"/>
      <c r="J53" s="85"/>
      <c r="K53" s="51">
        <f t="shared" si="2"/>
        <v>0</v>
      </c>
      <c r="L53" s="51"/>
      <c r="R53" s="25" t="s">
        <v>52</v>
      </c>
    </row>
    <row r="54" spans="1:18" ht="15" customHeight="1" x14ac:dyDescent="0.3">
      <c r="A54" s="90" t="s">
        <v>29</v>
      </c>
      <c r="B54" s="90"/>
      <c r="C54" s="90"/>
      <c r="D54" s="50"/>
      <c r="E54" s="51">
        <f>SUM(E43:F53)*$D$54*0.01</f>
        <v>0</v>
      </c>
      <c r="F54" s="51"/>
      <c r="G54" s="51">
        <f>SUM(G43:H53)*$D$54*0.01</f>
        <v>0</v>
      </c>
      <c r="H54" s="51"/>
      <c r="I54" s="51">
        <v>8781</v>
      </c>
      <c r="J54" s="51"/>
      <c r="K54" s="51">
        <f t="shared" si="2"/>
        <v>8781</v>
      </c>
      <c r="L54" s="51"/>
      <c r="M54" s="23"/>
      <c r="N54" s="23"/>
      <c r="R54" s="25" t="s">
        <v>53</v>
      </c>
    </row>
    <row r="55" spans="1:18" ht="15" customHeight="1" x14ac:dyDescent="0.3">
      <c r="A55" s="10"/>
      <c r="B55" s="10"/>
      <c r="C55" s="10"/>
      <c r="D55" s="18" t="s">
        <v>24</v>
      </c>
      <c r="E55" s="83">
        <f>SUM(E43:E54)</f>
        <v>0</v>
      </c>
      <c r="F55" s="84"/>
      <c r="G55" s="83">
        <f>SUM(G43:G54)</f>
        <v>0</v>
      </c>
      <c r="H55" s="84"/>
      <c r="I55" s="83">
        <f>SUM(I43:I54)</f>
        <v>358781</v>
      </c>
      <c r="J55" s="84"/>
      <c r="K55" s="9"/>
      <c r="L55" s="6"/>
      <c r="M55" s="23"/>
      <c r="N55" s="23"/>
      <c r="R55" s="25" t="s">
        <v>54</v>
      </c>
    </row>
    <row r="56" spans="1:18" ht="19.5" hidden="1" customHeight="1" x14ac:dyDescent="0.3">
      <c r="A56" s="10"/>
      <c r="B56" s="10"/>
      <c r="C56" s="72" t="s">
        <v>10</v>
      </c>
      <c r="D56" s="73"/>
      <c r="E56" s="70">
        <f>I15</f>
        <v>0</v>
      </c>
      <c r="F56" s="71"/>
      <c r="G56" s="70">
        <f>I16</f>
        <v>0</v>
      </c>
      <c r="H56" s="71"/>
      <c r="I56" s="70">
        <f>I17</f>
        <v>1</v>
      </c>
      <c r="J56" s="71"/>
      <c r="K56" s="9"/>
      <c r="L56" s="6"/>
      <c r="M56" s="23"/>
      <c r="N56" s="23"/>
    </row>
    <row r="57" spans="1:18" hidden="1" x14ac:dyDescent="0.3">
      <c r="A57" s="10"/>
      <c r="B57" s="72" t="s">
        <v>32</v>
      </c>
      <c r="C57" s="72"/>
      <c r="D57" s="73"/>
      <c r="E57" s="70">
        <f>IF(E55&gt;E56, 0, I15-E55)</f>
        <v>0</v>
      </c>
      <c r="F57" s="71"/>
      <c r="G57" s="70">
        <f>IF(G55&gt;G56, 0, I16-G55)</f>
        <v>0</v>
      </c>
      <c r="H57" s="71"/>
      <c r="I57" s="70">
        <f>IF(I55&gt;I56, 0, 1)</f>
        <v>0</v>
      </c>
      <c r="J57" s="71"/>
      <c r="K57" s="9"/>
      <c r="L57" s="6"/>
      <c r="M57" s="23"/>
      <c r="N57" s="23"/>
    </row>
    <row r="58" spans="1:18" x14ac:dyDescent="0.3">
      <c r="A58" s="10"/>
      <c r="B58" s="10"/>
      <c r="C58" s="10"/>
      <c r="D58" s="19"/>
      <c r="F58" s="6"/>
      <c r="G58" s="6"/>
      <c r="H58" s="6"/>
      <c r="I58" s="20"/>
      <c r="J58" s="20"/>
      <c r="K58" s="9"/>
      <c r="L58" s="6"/>
      <c r="M58" s="23"/>
      <c r="N58" s="23"/>
    </row>
    <row r="59" spans="1:18" ht="18" customHeight="1" x14ac:dyDescent="0.3">
      <c r="A59" s="68" t="s">
        <v>26</v>
      </c>
      <c r="B59" s="69"/>
      <c r="C59" s="69"/>
      <c r="D59" s="74">
        <f>G10</f>
        <v>358781</v>
      </c>
      <c r="E59" s="74"/>
      <c r="F59" s="6"/>
      <c r="G59" s="6"/>
      <c r="H59" s="6"/>
      <c r="I59" s="6"/>
      <c r="J59" s="6"/>
      <c r="K59" s="6"/>
      <c r="L59" s="6"/>
      <c r="M59" s="23"/>
      <c r="N59" s="23"/>
    </row>
    <row r="60" spans="1:18" ht="17.25" customHeight="1" x14ac:dyDescent="0.3">
      <c r="A60" s="86" t="s">
        <v>25</v>
      </c>
      <c r="B60" s="87"/>
      <c r="C60" s="87"/>
      <c r="D60" s="75">
        <f>SUM(E55:J55)</f>
        <v>358781</v>
      </c>
      <c r="E60" s="75"/>
      <c r="F60" s="6"/>
      <c r="G60" s="6"/>
      <c r="H60" s="6"/>
      <c r="I60" s="6"/>
      <c r="J60" s="6"/>
      <c r="K60" s="6"/>
      <c r="L60" s="6"/>
      <c r="M60" s="23"/>
      <c r="N60" s="23"/>
    </row>
    <row r="61" spans="1:18" ht="17.25" customHeight="1" x14ac:dyDescent="0.3">
      <c r="A61" s="68" t="s">
        <v>27</v>
      </c>
      <c r="B61" s="69"/>
      <c r="C61" s="69"/>
      <c r="D61" s="74">
        <v>0</v>
      </c>
      <c r="E61" s="74"/>
      <c r="F61" s="6"/>
      <c r="G61" s="6"/>
      <c r="H61" s="6"/>
      <c r="I61" s="6"/>
      <c r="J61" s="6"/>
      <c r="K61" s="6"/>
      <c r="L61" s="6"/>
      <c r="M61" s="23"/>
      <c r="N61" s="23"/>
    </row>
    <row r="62" spans="1:18" ht="30" customHeight="1" x14ac:dyDescent="0.3">
      <c r="A62" s="10"/>
      <c r="B62" s="10"/>
      <c r="C62" s="10"/>
      <c r="D62" s="19"/>
      <c r="E62" s="6"/>
      <c r="F62" s="6"/>
      <c r="G62" s="6"/>
      <c r="H62" s="6"/>
      <c r="I62" s="6"/>
      <c r="J62" s="6"/>
      <c r="K62" s="6"/>
      <c r="L62" s="6"/>
      <c r="M62" s="23"/>
      <c r="N62" s="23"/>
    </row>
    <row r="63" spans="1:18" ht="30" customHeight="1" x14ac:dyDescent="0.3">
      <c r="A63" s="82" t="s">
        <v>60</v>
      </c>
      <c r="B63" s="82"/>
      <c r="C63" s="82"/>
      <c r="D63" s="82"/>
      <c r="E63" s="82"/>
      <c r="F63" s="82"/>
      <c r="G63" s="82"/>
      <c r="H63" s="82"/>
      <c r="I63" s="82"/>
      <c r="J63" s="82"/>
      <c r="K63" s="82"/>
      <c r="L63" s="82"/>
      <c r="M63" s="23"/>
      <c r="N63" s="23"/>
    </row>
    <row r="64" spans="1:18" ht="30" customHeight="1" x14ac:dyDescent="0.3">
      <c r="A64" s="82" t="s">
        <v>30</v>
      </c>
      <c r="B64" s="82"/>
      <c r="C64" s="82"/>
      <c r="D64" s="82"/>
      <c r="E64" s="82"/>
      <c r="F64" s="82"/>
      <c r="G64" s="82"/>
      <c r="H64" s="82"/>
      <c r="I64" s="82"/>
      <c r="J64" s="82"/>
      <c r="K64" s="82"/>
      <c r="L64" s="82"/>
      <c r="M64" s="23"/>
      <c r="N64" s="23"/>
    </row>
    <row r="65" spans="1:14" ht="16.2" customHeight="1" x14ac:dyDescent="0.3">
      <c r="A65" s="21"/>
      <c r="B65" s="21"/>
      <c r="C65" s="21"/>
      <c r="D65" s="22"/>
      <c r="E65" s="23"/>
      <c r="F65" s="23"/>
      <c r="G65" s="23"/>
      <c r="H65" s="23"/>
      <c r="I65" s="23"/>
      <c r="J65" s="23"/>
      <c r="K65" s="23"/>
      <c r="L65" s="23"/>
      <c r="M65" s="23"/>
      <c r="N65" s="23"/>
    </row>
    <row r="66" spans="1:14" ht="8.4" customHeight="1" x14ac:dyDescent="0.3">
      <c r="A66" s="21"/>
      <c r="B66" s="21"/>
      <c r="C66" s="21"/>
      <c r="D66" s="22"/>
      <c r="E66" s="23"/>
      <c r="F66" s="23"/>
      <c r="G66" s="23"/>
      <c r="H66" s="23"/>
      <c r="I66" s="23"/>
      <c r="J66" s="23"/>
      <c r="K66" s="23"/>
      <c r="L66" s="23"/>
      <c r="M66" s="23"/>
      <c r="N66" s="23"/>
    </row>
    <row r="67" spans="1:14" ht="16.5" customHeight="1" x14ac:dyDescent="0.3">
      <c r="A67" s="76" t="s">
        <v>81</v>
      </c>
      <c r="B67" s="76"/>
      <c r="C67" s="76"/>
      <c r="D67" s="76"/>
      <c r="E67" s="76"/>
      <c r="F67" s="76"/>
      <c r="G67" s="76"/>
      <c r="H67" s="76"/>
      <c r="I67" s="76"/>
      <c r="J67" s="76"/>
      <c r="K67" s="76"/>
      <c r="L67" s="76"/>
      <c r="M67" s="23"/>
      <c r="N67" s="23"/>
    </row>
    <row r="68" spans="1:14" ht="12" customHeight="1" x14ac:dyDescent="0.3">
      <c r="A68" s="24"/>
      <c r="B68" s="24"/>
      <c r="C68" s="24"/>
      <c r="D68" s="24"/>
      <c r="E68" s="24"/>
      <c r="F68" s="24"/>
      <c r="G68" s="24"/>
      <c r="H68" s="79"/>
      <c r="I68" s="79"/>
      <c r="J68" s="79"/>
      <c r="K68" s="80"/>
      <c r="L68" s="81"/>
      <c r="M68" s="23"/>
      <c r="N68" s="23"/>
    </row>
    <row r="69" spans="1:14" ht="81.75" customHeight="1" x14ac:dyDescent="0.3">
      <c r="A69" s="4"/>
      <c r="B69" s="78" t="s">
        <v>80</v>
      </c>
      <c r="C69" s="78"/>
      <c r="D69" s="78"/>
      <c r="E69" s="78"/>
      <c r="F69" s="78" t="s">
        <v>61</v>
      </c>
      <c r="G69" s="78"/>
      <c r="H69" s="78"/>
      <c r="I69" s="78"/>
      <c r="J69" s="78"/>
      <c r="K69" s="77" t="s">
        <v>56</v>
      </c>
      <c r="L69" s="77"/>
      <c r="M69" s="23"/>
      <c r="N69" s="23"/>
    </row>
    <row r="70" spans="1:14" ht="32.1" customHeight="1" x14ac:dyDescent="0.3">
      <c r="A70" s="5">
        <v>1</v>
      </c>
      <c r="B70" s="64" t="s">
        <v>84</v>
      </c>
      <c r="C70" s="64"/>
      <c r="D70" s="64"/>
      <c r="E70" s="64"/>
      <c r="F70" s="65" t="s">
        <v>50</v>
      </c>
      <c r="G70" s="66"/>
      <c r="H70" s="66"/>
      <c r="I70" s="66"/>
      <c r="J70" s="66"/>
      <c r="K70" s="63">
        <v>1</v>
      </c>
      <c r="L70" s="63"/>
      <c r="M70" s="23"/>
      <c r="N70" s="23"/>
    </row>
    <row r="71" spans="1:14" ht="30" customHeight="1" x14ac:dyDescent="0.3">
      <c r="A71" s="5">
        <v>2</v>
      </c>
      <c r="B71" s="64"/>
      <c r="C71" s="64"/>
      <c r="D71" s="64"/>
      <c r="E71" s="64"/>
      <c r="F71" s="65"/>
      <c r="G71" s="66"/>
      <c r="H71" s="66"/>
      <c r="I71" s="66"/>
      <c r="J71" s="66"/>
      <c r="K71" s="63"/>
      <c r="L71" s="63"/>
      <c r="M71" s="23"/>
      <c r="N71" s="23"/>
    </row>
    <row r="72" spans="1:14" ht="30" customHeight="1" x14ac:dyDescent="0.3">
      <c r="A72" s="5">
        <v>3</v>
      </c>
      <c r="B72" s="64"/>
      <c r="C72" s="64"/>
      <c r="D72" s="64"/>
      <c r="E72" s="64"/>
      <c r="F72" s="65"/>
      <c r="G72" s="66"/>
      <c r="H72" s="66"/>
      <c r="I72" s="66"/>
      <c r="J72" s="66"/>
      <c r="K72" s="63"/>
      <c r="L72" s="63"/>
      <c r="M72" s="23"/>
      <c r="N72" s="23"/>
    </row>
    <row r="73" spans="1:14" ht="30" customHeight="1" x14ac:dyDescent="0.3">
      <c r="A73" s="5">
        <v>4</v>
      </c>
      <c r="B73" s="64"/>
      <c r="C73" s="64"/>
      <c r="D73" s="64"/>
      <c r="E73" s="64"/>
      <c r="F73" s="65"/>
      <c r="G73" s="66"/>
      <c r="H73" s="66"/>
      <c r="I73" s="66"/>
      <c r="J73" s="66"/>
      <c r="K73" s="63"/>
      <c r="L73" s="63"/>
    </row>
    <row r="74" spans="1:14" ht="30" customHeight="1" x14ac:dyDescent="0.3">
      <c r="A74" s="5">
        <v>5</v>
      </c>
      <c r="B74" s="64"/>
      <c r="C74" s="64"/>
      <c r="D74" s="64"/>
      <c r="E74" s="64"/>
      <c r="F74" s="65"/>
      <c r="G74" s="66"/>
      <c r="H74" s="66"/>
      <c r="I74" s="66"/>
      <c r="J74" s="66"/>
      <c r="K74" s="63"/>
      <c r="L74" s="63"/>
    </row>
    <row r="75" spans="1:14" ht="30" customHeight="1" x14ac:dyDescent="0.3">
      <c r="A75" s="5">
        <v>6</v>
      </c>
      <c r="B75" s="64"/>
      <c r="C75" s="64"/>
      <c r="D75" s="64"/>
      <c r="E75" s="64"/>
      <c r="F75" s="65"/>
      <c r="G75" s="66"/>
      <c r="H75" s="66"/>
      <c r="I75" s="66"/>
      <c r="J75" s="66"/>
      <c r="K75" s="63"/>
      <c r="L75" s="63"/>
    </row>
    <row r="76" spans="1:14" ht="30" customHeight="1" x14ac:dyDescent="0.3">
      <c r="A76" s="5">
        <v>7</v>
      </c>
      <c r="B76" s="64"/>
      <c r="C76" s="64"/>
      <c r="D76" s="64"/>
      <c r="E76" s="64"/>
      <c r="F76" s="65"/>
      <c r="G76" s="66"/>
      <c r="H76" s="66"/>
      <c r="I76" s="66"/>
      <c r="J76" s="66"/>
      <c r="K76" s="63"/>
      <c r="L76" s="63"/>
    </row>
    <row r="77" spans="1:14" ht="30" customHeight="1" x14ac:dyDescent="0.3">
      <c r="A77" s="5">
        <v>8</v>
      </c>
      <c r="B77" s="64"/>
      <c r="C77" s="64"/>
      <c r="D77" s="64"/>
      <c r="E77" s="64"/>
      <c r="F77" s="65"/>
      <c r="G77" s="66"/>
      <c r="H77" s="66"/>
      <c r="I77" s="66"/>
      <c r="J77" s="66"/>
      <c r="K77" s="63"/>
      <c r="L77" s="63"/>
    </row>
    <row r="78" spans="1:14" ht="30" customHeight="1" x14ac:dyDescent="0.3">
      <c r="A78" s="5">
        <v>9</v>
      </c>
      <c r="B78" s="64"/>
      <c r="C78" s="64"/>
      <c r="D78" s="64"/>
      <c r="E78" s="64"/>
      <c r="F78" s="65"/>
      <c r="G78" s="66"/>
      <c r="H78" s="66"/>
      <c r="I78" s="66"/>
      <c r="J78" s="66"/>
      <c r="K78" s="63"/>
      <c r="L78" s="63"/>
    </row>
    <row r="79" spans="1:14" ht="30" customHeight="1" x14ac:dyDescent="0.3">
      <c r="A79" s="5">
        <v>10</v>
      </c>
      <c r="B79" s="64"/>
      <c r="C79" s="64"/>
      <c r="D79" s="64"/>
      <c r="E79" s="64"/>
      <c r="F79" s="65"/>
      <c r="G79" s="66"/>
      <c r="H79" s="66"/>
      <c r="I79" s="66"/>
      <c r="J79" s="66"/>
      <c r="K79" s="63"/>
      <c r="L79" s="63"/>
    </row>
    <row r="80" spans="1:14" ht="30" customHeight="1" x14ac:dyDescent="0.3">
      <c r="A80" s="5">
        <v>11</v>
      </c>
      <c r="B80" s="64"/>
      <c r="C80" s="64"/>
      <c r="D80" s="64"/>
      <c r="E80" s="64"/>
      <c r="F80" s="65"/>
      <c r="G80" s="66"/>
      <c r="H80" s="66"/>
      <c r="I80" s="66"/>
      <c r="J80" s="66"/>
      <c r="K80" s="63"/>
      <c r="L80" s="63"/>
    </row>
    <row r="81" spans="1:12" ht="30" customHeight="1" x14ac:dyDescent="0.3">
      <c r="A81" s="5">
        <v>12</v>
      </c>
      <c r="B81" s="64"/>
      <c r="C81" s="64"/>
      <c r="D81" s="64"/>
      <c r="E81" s="64"/>
      <c r="F81" s="65"/>
      <c r="G81" s="66"/>
      <c r="H81" s="66"/>
      <c r="I81" s="66"/>
      <c r="J81" s="66"/>
      <c r="K81" s="63"/>
      <c r="L81" s="63"/>
    </row>
    <row r="82" spans="1:12" ht="30" customHeight="1" x14ac:dyDescent="0.3">
      <c r="A82" s="5">
        <v>13</v>
      </c>
      <c r="B82" s="64"/>
      <c r="C82" s="64"/>
      <c r="D82" s="64"/>
      <c r="E82" s="64"/>
      <c r="F82" s="65"/>
      <c r="G82" s="66"/>
      <c r="H82" s="66"/>
      <c r="I82" s="66"/>
      <c r="J82" s="66"/>
      <c r="K82" s="63"/>
      <c r="L82" s="63"/>
    </row>
    <row r="83" spans="1:12" ht="30" customHeight="1" x14ac:dyDescent="0.3">
      <c r="A83" s="5">
        <v>14</v>
      </c>
      <c r="B83" s="64"/>
      <c r="C83" s="64"/>
      <c r="D83" s="64"/>
      <c r="E83" s="64"/>
      <c r="F83" s="65"/>
      <c r="G83" s="66"/>
      <c r="H83" s="66"/>
      <c r="I83" s="66"/>
      <c r="J83" s="66"/>
      <c r="K83" s="63"/>
      <c r="L83" s="63"/>
    </row>
    <row r="84" spans="1:12" ht="30" customHeight="1" x14ac:dyDescent="0.3">
      <c r="A84" s="5">
        <v>15</v>
      </c>
      <c r="B84" s="64"/>
      <c r="C84" s="64"/>
      <c r="D84" s="64"/>
      <c r="E84" s="64"/>
      <c r="F84" s="65"/>
      <c r="G84" s="66"/>
      <c r="H84" s="66"/>
      <c r="I84" s="66"/>
      <c r="J84" s="66"/>
      <c r="K84" s="63"/>
      <c r="L84" s="63"/>
    </row>
    <row r="85" spans="1:12" ht="30" customHeight="1" x14ac:dyDescent="0.3">
      <c r="A85" s="5">
        <v>16</v>
      </c>
      <c r="B85" s="64"/>
      <c r="C85" s="64"/>
      <c r="D85" s="64"/>
      <c r="E85" s="64"/>
      <c r="F85" s="65"/>
      <c r="G85" s="66"/>
      <c r="H85" s="66"/>
      <c r="I85" s="66"/>
      <c r="J85" s="66"/>
      <c r="K85" s="63"/>
      <c r="L85" s="63"/>
    </row>
    <row r="86" spans="1:12" ht="30" customHeight="1" x14ac:dyDescent="0.3">
      <c r="A86" s="5">
        <v>17</v>
      </c>
      <c r="B86" s="64"/>
      <c r="C86" s="64"/>
      <c r="D86" s="64"/>
      <c r="E86" s="64"/>
      <c r="F86" s="65"/>
      <c r="G86" s="66"/>
      <c r="H86" s="66"/>
      <c r="I86" s="66"/>
      <c r="J86" s="66"/>
      <c r="K86" s="63"/>
      <c r="L86" s="63"/>
    </row>
    <row r="87" spans="1:12" ht="30" customHeight="1" x14ac:dyDescent="0.3">
      <c r="A87" s="5">
        <v>18</v>
      </c>
      <c r="B87" s="64"/>
      <c r="C87" s="64"/>
      <c r="D87" s="64"/>
      <c r="E87" s="64"/>
      <c r="F87" s="65"/>
      <c r="G87" s="66"/>
      <c r="H87" s="66"/>
      <c r="I87" s="66"/>
      <c r="J87" s="66"/>
      <c r="K87" s="63"/>
      <c r="L87" s="63"/>
    </row>
    <row r="88" spans="1:12" ht="30" customHeight="1" x14ac:dyDescent="0.3">
      <c r="A88" s="5">
        <v>19</v>
      </c>
      <c r="B88" s="64"/>
      <c r="C88" s="64"/>
      <c r="D88" s="64"/>
      <c r="E88" s="64"/>
      <c r="F88" s="65"/>
      <c r="G88" s="66"/>
      <c r="H88" s="66"/>
      <c r="I88" s="66"/>
      <c r="J88" s="66"/>
      <c r="K88" s="63"/>
      <c r="L88" s="63"/>
    </row>
    <row r="89" spans="1:12" ht="30" customHeight="1" x14ac:dyDescent="0.3">
      <c r="A89" s="5">
        <v>20</v>
      </c>
      <c r="B89" s="64"/>
      <c r="C89" s="64"/>
      <c r="D89" s="64"/>
      <c r="E89" s="64"/>
      <c r="F89" s="65"/>
      <c r="G89" s="66"/>
      <c r="H89" s="66"/>
      <c r="I89" s="66"/>
      <c r="J89" s="66"/>
      <c r="K89" s="63"/>
      <c r="L89" s="63"/>
    </row>
    <row r="90" spans="1:12" ht="30" customHeight="1" x14ac:dyDescent="0.3">
      <c r="A90" s="5">
        <v>21</v>
      </c>
      <c r="B90" s="64"/>
      <c r="C90" s="64"/>
      <c r="D90" s="64"/>
      <c r="E90" s="64"/>
      <c r="F90" s="65"/>
      <c r="G90" s="66"/>
      <c r="H90" s="66"/>
      <c r="I90" s="66"/>
      <c r="J90" s="66"/>
      <c r="K90" s="63"/>
      <c r="L90" s="63"/>
    </row>
    <row r="91" spans="1:12" ht="30" customHeight="1" x14ac:dyDescent="0.3">
      <c r="A91" s="5">
        <v>22</v>
      </c>
      <c r="B91" s="64"/>
      <c r="C91" s="64"/>
      <c r="D91" s="64"/>
      <c r="E91" s="64"/>
      <c r="F91" s="65"/>
      <c r="G91" s="66"/>
      <c r="H91" s="66"/>
      <c r="I91" s="66"/>
      <c r="J91" s="66"/>
      <c r="K91" s="63"/>
      <c r="L91" s="63"/>
    </row>
    <row r="92" spans="1:12" ht="30" customHeight="1" x14ac:dyDescent="0.3">
      <c r="A92" s="5">
        <v>23</v>
      </c>
      <c r="B92" s="64"/>
      <c r="C92" s="64"/>
      <c r="D92" s="64"/>
      <c r="E92" s="64"/>
      <c r="F92" s="65"/>
      <c r="G92" s="66"/>
      <c r="H92" s="66"/>
      <c r="I92" s="66"/>
      <c r="J92" s="66"/>
      <c r="K92" s="63"/>
      <c r="L92" s="63"/>
    </row>
    <row r="93" spans="1:12" ht="30" customHeight="1" x14ac:dyDescent="0.3">
      <c r="A93" s="5">
        <v>24</v>
      </c>
      <c r="B93" s="64"/>
      <c r="C93" s="64"/>
      <c r="D93" s="64"/>
      <c r="E93" s="64"/>
      <c r="F93" s="65"/>
      <c r="G93" s="66"/>
      <c r="H93" s="66"/>
      <c r="I93" s="66"/>
      <c r="J93" s="66"/>
      <c r="K93" s="63"/>
      <c r="L93" s="63"/>
    </row>
    <row r="94" spans="1:12" ht="30" customHeight="1" x14ac:dyDescent="0.3">
      <c r="A94" s="5">
        <v>25</v>
      </c>
      <c r="B94" s="64"/>
      <c r="C94" s="64"/>
      <c r="D94" s="64"/>
      <c r="E94" s="64"/>
      <c r="F94" s="65"/>
      <c r="G94" s="66"/>
      <c r="H94" s="66"/>
      <c r="I94" s="66"/>
      <c r="J94" s="66"/>
      <c r="K94" s="63"/>
      <c r="L94" s="63"/>
    </row>
    <row r="95" spans="1:12" ht="30" customHeight="1" x14ac:dyDescent="0.3">
      <c r="A95" s="5">
        <v>26</v>
      </c>
      <c r="B95" s="64"/>
      <c r="C95" s="64"/>
      <c r="D95" s="64"/>
      <c r="E95" s="64"/>
      <c r="F95" s="65"/>
      <c r="G95" s="66"/>
      <c r="H95" s="66"/>
      <c r="I95" s="66"/>
      <c r="J95" s="66"/>
      <c r="K95" s="63"/>
      <c r="L95" s="63"/>
    </row>
    <row r="96" spans="1:12" ht="30" customHeight="1" x14ac:dyDescent="0.3">
      <c r="A96" s="5">
        <v>27</v>
      </c>
      <c r="B96" s="64"/>
      <c r="C96" s="64"/>
      <c r="D96" s="64"/>
      <c r="E96" s="64"/>
      <c r="F96" s="65"/>
      <c r="G96" s="66"/>
      <c r="H96" s="66"/>
      <c r="I96" s="66"/>
      <c r="J96" s="66"/>
      <c r="K96" s="63"/>
      <c r="L96" s="63"/>
    </row>
    <row r="97" spans="1:12" ht="30" customHeight="1" x14ac:dyDescent="0.3">
      <c r="A97" s="5">
        <v>28</v>
      </c>
      <c r="B97" s="64"/>
      <c r="C97" s="64"/>
      <c r="D97" s="64"/>
      <c r="E97" s="64"/>
      <c r="F97" s="65"/>
      <c r="G97" s="66"/>
      <c r="H97" s="66"/>
      <c r="I97" s="66"/>
      <c r="J97" s="66"/>
      <c r="K97" s="63"/>
      <c r="L97" s="63"/>
    </row>
    <row r="98" spans="1:12" ht="30" customHeight="1" x14ac:dyDescent="0.3">
      <c r="A98" s="5">
        <v>29</v>
      </c>
      <c r="B98" s="64"/>
      <c r="C98" s="64"/>
      <c r="D98" s="64"/>
      <c r="E98" s="64"/>
      <c r="F98" s="65"/>
      <c r="G98" s="66"/>
      <c r="H98" s="66"/>
      <c r="I98" s="66"/>
      <c r="J98" s="66"/>
      <c r="K98" s="63"/>
      <c r="L98" s="63"/>
    </row>
    <row r="99" spans="1:12" ht="30" customHeight="1" x14ac:dyDescent="0.3">
      <c r="A99" s="5">
        <v>30</v>
      </c>
      <c r="B99" s="64"/>
      <c r="C99" s="64"/>
      <c r="D99" s="64"/>
      <c r="E99" s="64"/>
      <c r="F99" s="65"/>
      <c r="G99" s="66"/>
      <c r="H99" s="66"/>
      <c r="I99" s="66"/>
      <c r="J99" s="66"/>
      <c r="K99" s="63"/>
      <c r="L99" s="63"/>
    </row>
    <row r="100" spans="1:12" ht="30" customHeight="1" x14ac:dyDescent="0.3">
      <c r="A100" s="5">
        <v>31</v>
      </c>
      <c r="B100" s="64"/>
      <c r="C100" s="64"/>
      <c r="D100" s="64"/>
      <c r="E100" s="64"/>
      <c r="F100" s="65"/>
      <c r="G100" s="66"/>
      <c r="H100" s="66"/>
      <c r="I100" s="66"/>
      <c r="J100" s="66"/>
      <c r="K100" s="63"/>
      <c r="L100" s="63"/>
    </row>
    <row r="101" spans="1:12" ht="30" customHeight="1" x14ac:dyDescent="0.3">
      <c r="A101" s="5">
        <v>32</v>
      </c>
      <c r="B101" s="64"/>
      <c r="C101" s="64"/>
      <c r="D101" s="64"/>
      <c r="E101" s="64"/>
      <c r="F101" s="65"/>
      <c r="G101" s="66"/>
      <c r="H101" s="66"/>
      <c r="I101" s="66"/>
      <c r="J101" s="66"/>
      <c r="K101" s="63"/>
      <c r="L101" s="63"/>
    </row>
    <row r="102" spans="1:12" ht="30" customHeight="1" x14ac:dyDescent="0.3">
      <c r="A102" s="5">
        <v>33</v>
      </c>
      <c r="B102" s="64"/>
      <c r="C102" s="64"/>
      <c r="D102" s="64"/>
      <c r="E102" s="64"/>
      <c r="F102" s="65"/>
      <c r="G102" s="66"/>
      <c r="H102" s="66"/>
      <c r="I102" s="66"/>
      <c r="J102" s="66"/>
      <c r="K102" s="63"/>
      <c r="L102" s="63"/>
    </row>
    <row r="103" spans="1:12" ht="30" customHeight="1" x14ac:dyDescent="0.3">
      <c r="A103" s="5">
        <v>34</v>
      </c>
      <c r="B103" s="64"/>
      <c r="C103" s="64"/>
      <c r="D103" s="64"/>
      <c r="E103" s="64"/>
      <c r="F103" s="65"/>
      <c r="G103" s="66"/>
      <c r="H103" s="66"/>
      <c r="I103" s="66"/>
      <c r="J103" s="66"/>
      <c r="K103" s="63"/>
      <c r="L103" s="63"/>
    </row>
    <row r="104" spans="1:12" ht="30" customHeight="1" x14ac:dyDescent="0.3">
      <c r="A104" s="5">
        <v>35</v>
      </c>
      <c r="B104" s="64"/>
      <c r="C104" s="64"/>
      <c r="D104" s="64"/>
      <c r="E104" s="64"/>
      <c r="F104" s="65"/>
      <c r="G104" s="66"/>
      <c r="H104" s="66"/>
      <c r="I104" s="66"/>
      <c r="J104" s="66"/>
      <c r="K104" s="63"/>
      <c r="L104" s="63"/>
    </row>
    <row r="105" spans="1:12" ht="30" customHeight="1" x14ac:dyDescent="0.3">
      <c r="A105" s="5">
        <v>36</v>
      </c>
      <c r="B105" s="64"/>
      <c r="C105" s="64"/>
      <c r="D105" s="64"/>
      <c r="E105" s="64"/>
      <c r="F105" s="65"/>
      <c r="G105" s="66"/>
      <c r="H105" s="66"/>
      <c r="I105" s="66"/>
      <c r="J105" s="66"/>
      <c r="K105" s="63"/>
      <c r="L105" s="63"/>
    </row>
    <row r="106" spans="1:12" ht="30" customHeight="1" x14ac:dyDescent="0.3">
      <c r="A106" s="5">
        <v>37</v>
      </c>
      <c r="B106" s="64"/>
      <c r="C106" s="64"/>
      <c r="D106" s="64"/>
      <c r="E106" s="64"/>
      <c r="F106" s="65"/>
      <c r="G106" s="66"/>
      <c r="H106" s="66"/>
      <c r="I106" s="66"/>
      <c r="J106" s="66"/>
      <c r="K106" s="63"/>
      <c r="L106" s="63"/>
    </row>
    <row r="107" spans="1:12" ht="30" customHeight="1" x14ac:dyDescent="0.3">
      <c r="A107" s="5">
        <v>38</v>
      </c>
      <c r="B107" s="64"/>
      <c r="C107" s="64"/>
      <c r="D107" s="64"/>
      <c r="E107" s="64"/>
      <c r="F107" s="65"/>
      <c r="G107" s="66"/>
      <c r="H107" s="66"/>
      <c r="I107" s="66"/>
      <c r="J107" s="66"/>
      <c r="K107" s="63"/>
      <c r="L107" s="63"/>
    </row>
    <row r="108" spans="1:12" ht="30" customHeight="1" x14ac:dyDescent="0.3">
      <c r="A108" s="5">
        <v>39</v>
      </c>
      <c r="B108" s="64"/>
      <c r="C108" s="64"/>
      <c r="D108" s="64"/>
      <c r="E108" s="64"/>
      <c r="F108" s="65"/>
      <c r="G108" s="66"/>
      <c r="H108" s="66"/>
      <c r="I108" s="66"/>
      <c r="J108" s="66"/>
      <c r="K108" s="63"/>
      <c r="L108" s="63"/>
    </row>
    <row r="109" spans="1:12" ht="30" customHeight="1" x14ac:dyDescent="0.3">
      <c r="A109" s="5">
        <v>40</v>
      </c>
      <c r="B109" s="64"/>
      <c r="C109" s="64"/>
      <c r="D109" s="64"/>
      <c r="E109" s="64"/>
      <c r="F109" s="65"/>
      <c r="G109" s="66"/>
      <c r="H109" s="66"/>
      <c r="I109" s="66"/>
      <c r="J109" s="66"/>
      <c r="K109" s="63"/>
      <c r="L109" s="63"/>
    </row>
    <row r="110" spans="1:12" ht="30" customHeight="1" x14ac:dyDescent="0.3">
      <c r="A110" s="5">
        <v>41</v>
      </c>
      <c r="B110" s="64"/>
      <c r="C110" s="64"/>
      <c r="D110" s="64"/>
      <c r="E110" s="64"/>
      <c r="F110" s="65"/>
      <c r="G110" s="66"/>
      <c r="H110" s="66"/>
      <c r="I110" s="66"/>
      <c r="J110" s="66"/>
      <c r="K110" s="63"/>
      <c r="L110" s="63"/>
    </row>
    <row r="111" spans="1:12" ht="30" customHeight="1" x14ac:dyDescent="0.3">
      <c r="A111" s="5">
        <v>42</v>
      </c>
      <c r="B111" s="64"/>
      <c r="C111" s="64"/>
      <c r="D111" s="64"/>
      <c r="E111" s="64"/>
      <c r="F111" s="65"/>
      <c r="G111" s="66"/>
      <c r="H111" s="66"/>
      <c r="I111" s="66"/>
      <c r="J111" s="66"/>
      <c r="K111" s="63"/>
      <c r="L111" s="63"/>
    </row>
    <row r="112" spans="1:12" ht="30" customHeight="1" x14ac:dyDescent="0.3">
      <c r="A112" s="5">
        <v>43</v>
      </c>
      <c r="B112" s="64"/>
      <c r="C112" s="64"/>
      <c r="D112" s="64"/>
      <c r="E112" s="64"/>
      <c r="F112" s="65"/>
      <c r="G112" s="66"/>
      <c r="H112" s="66"/>
      <c r="I112" s="66"/>
      <c r="J112" s="66"/>
      <c r="K112" s="63"/>
      <c r="L112" s="63"/>
    </row>
    <row r="113" spans="1:12" ht="30" customHeight="1" x14ac:dyDescent="0.3">
      <c r="A113" s="5">
        <v>44</v>
      </c>
      <c r="B113" s="64"/>
      <c r="C113" s="64"/>
      <c r="D113" s="64"/>
      <c r="E113" s="64"/>
      <c r="F113" s="65"/>
      <c r="G113" s="66"/>
      <c r="H113" s="66"/>
      <c r="I113" s="66"/>
      <c r="J113" s="66"/>
      <c r="K113" s="63"/>
      <c r="L113" s="63"/>
    </row>
    <row r="114" spans="1:12" ht="30" customHeight="1" x14ac:dyDescent="0.3">
      <c r="A114" s="5">
        <v>45</v>
      </c>
      <c r="B114" s="64"/>
      <c r="C114" s="64"/>
      <c r="D114" s="64"/>
      <c r="E114" s="64"/>
      <c r="F114" s="65"/>
      <c r="G114" s="66"/>
      <c r="H114" s="66"/>
      <c r="I114" s="66"/>
      <c r="J114" s="66"/>
      <c r="K114" s="63"/>
      <c r="L114" s="63"/>
    </row>
    <row r="115" spans="1:12" ht="30" customHeight="1" x14ac:dyDescent="0.3">
      <c r="A115" s="5">
        <v>46</v>
      </c>
      <c r="B115" s="64"/>
      <c r="C115" s="64"/>
      <c r="D115" s="64"/>
      <c r="E115" s="64"/>
      <c r="F115" s="65"/>
      <c r="G115" s="66"/>
      <c r="H115" s="66"/>
      <c r="I115" s="66"/>
      <c r="J115" s="66"/>
      <c r="K115" s="63"/>
      <c r="L115" s="63"/>
    </row>
    <row r="116" spans="1:12" ht="30" customHeight="1" x14ac:dyDescent="0.3">
      <c r="A116" s="5">
        <v>47</v>
      </c>
      <c r="B116" s="64"/>
      <c r="C116" s="64"/>
      <c r="D116" s="64"/>
      <c r="E116" s="64"/>
      <c r="F116" s="65"/>
      <c r="G116" s="66"/>
      <c r="H116" s="66"/>
      <c r="I116" s="66"/>
      <c r="J116" s="66"/>
      <c r="K116" s="63"/>
      <c r="L116" s="63"/>
    </row>
    <row r="117" spans="1:12" ht="30" customHeight="1" x14ac:dyDescent="0.3">
      <c r="A117" s="5">
        <v>48</v>
      </c>
      <c r="B117" s="64"/>
      <c r="C117" s="64"/>
      <c r="D117" s="64"/>
      <c r="E117" s="64"/>
      <c r="F117" s="65"/>
      <c r="G117" s="66"/>
      <c r="H117" s="66"/>
      <c r="I117" s="66"/>
      <c r="J117" s="66"/>
      <c r="K117" s="63"/>
      <c r="L117" s="63"/>
    </row>
    <row r="118" spans="1:12" ht="30" customHeight="1" x14ac:dyDescent="0.3">
      <c r="A118" s="5">
        <v>49</v>
      </c>
      <c r="B118" s="64"/>
      <c r="C118" s="64"/>
      <c r="D118" s="64"/>
      <c r="E118" s="64"/>
      <c r="F118" s="65"/>
      <c r="G118" s="66"/>
      <c r="H118" s="66"/>
      <c r="I118" s="66"/>
      <c r="J118" s="66"/>
      <c r="K118" s="63"/>
      <c r="L118" s="63"/>
    </row>
    <row r="119" spans="1:12" ht="30" customHeight="1" x14ac:dyDescent="0.3">
      <c r="A119" s="5">
        <v>50</v>
      </c>
      <c r="B119" s="64"/>
      <c r="C119" s="64"/>
      <c r="D119" s="64"/>
      <c r="E119" s="64"/>
      <c r="F119" s="65"/>
      <c r="G119" s="66"/>
      <c r="H119" s="66"/>
      <c r="I119" s="66"/>
      <c r="J119" s="66"/>
      <c r="K119" s="63"/>
      <c r="L119" s="63"/>
    </row>
    <row r="120" spans="1:12" ht="30" customHeight="1" x14ac:dyDescent="0.3">
      <c r="A120" s="5">
        <v>51</v>
      </c>
      <c r="B120" s="64"/>
      <c r="C120" s="64"/>
      <c r="D120" s="64"/>
      <c r="E120" s="64"/>
      <c r="F120" s="65"/>
      <c r="G120" s="66"/>
      <c r="H120" s="66"/>
      <c r="I120" s="66"/>
      <c r="J120" s="66"/>
      <c r="K120" s="63"/>
      <c r="L120" s="63"/>
    </row>
    <row r="121" spans="1:12" ht="30" customHeight="1" x14ac:dyDescent="0.3">
      <c r="A121" s="5">
        <v>52</v>
      </c>
      <c r="B121" s="64"/>
      <c r="C121" s="64"/>
      <c r="D121" s="64"/>
      <c r="E121" s="64"/>
      <c r="F121" s="65"/>
      <c r="G121" s="66"/>
      <c r="H121" s="66"/>
      <c r="I121" s="66"/>
      <c r="J121" s="66"/>
      <c r="K121" s="63"/>
      <c r="L121" s="63"/>
    </row>
    <row r="122" spans="1:12" ht="30" customHeight="1" x14ac:dyDescent="0.3">
      <c r="A122" s="5">
        <v>53</v>
      </c>
      <c r="B122" s="64"/>
      <c r="C122" s="64"/>
      <c r="D122" s="64"/>
      <c r="E122" s="64"/>
      <c r="F122" s="65"/>
      <c r="G122" s="66"/>
      <c r="H122" s="66"/>
      <c r="I122" s="66"/>
      <c r="J122" s="66"/>
      <c r="K122" s="63"/>
      <c r="L122" s="63"/>
    </row>
    <row r="123" spans="1:12" ht="30" customHeight="1" x14ac:dyDescent="0.3">
      <c r="A123" s="5">
        <v>54</v>
      </c>
      <c r="B123" s="64"/>
      <c r="C123" s="64"/>
      <c r="D123" s="64"/>
      <c r="E123" s="64"/>
      <c r="F123" s="65"/>
      <c r="G123" s="66"/>
      <c r="H123" s="66"/>
      <c r="I123" s="66"/>
      <c r="J123" s="66"/>
      <c r="K123" s="63"/>
      <c r="L123" s="63"/>
    </row>
    <row r="124" spans="1:12" ht="30" customHeight="1" x14ac:dyDescent="0.3">
      <c r="A124" s="5">
        <v>55</v>
      </c>
      <c r="B124" s="64"/>
      <c r="C124" s="64"/>
      <c r="D124" s="64"/>
      <c r="E124" s="64"/>
      <c r="F124" s="65"/>
      <c r="G124" s="66"/>
      <c r="H124" s="66"/>
      <c r="I124" s="66"/>
      <c r="J124" s="66"/>
      <c r="K124" s="63"/>
      <c r="L124" s="63"/>
    </row>
    <row r="125" spans="1:12" ht="30" customHeight="1" x14ac:dyDescent="0.3">
      <c r="A125" s="5">
        <v>56</v>
      </c>
      <c r="B125" s="64"/>
      <c r="C125" s="64"/>
      <c r="D125" s="64"/>
      <c r="E125" s="64"/>
      <c r="F125" s="65"/>
      <c r="G125" s="66"/>
      <c r="H125" s="66"/>
      <c r="I125" s="66"/>
      <c r="J125" s="66"/>
      <c r="K125" s="63"/>
      <c r="L125" s="63"/>
    </row>
    <row r="126" spans="1:12" ht="30" customHeight="1" x14ac:dyDescent="0.3">
      <c r="A126" s="5">
        <v>57</v>
      </c>
      <c r="B126" s="64"/>
      <c r="C126" s="64"/>
      <c r="D126" s="64"/>
      <c r="E126" s="64"/>
      <c r="F126" s="65"/>
      <c r="G126" s="66"/>
      <c r="H126" s="66"/>
      <c r="I126" s="66"/>
      <c r="J126" s="66"/>
      <c r="K126" s="63"/>
      <c r="L126" s="63"/>
    </row>
    <row r="127" spans="1:12" ht="30" customHeight="1" x14ac:dyDescent="0.3">
      <c r="A127" s="5">
        <v>58</v>
      </c>
      <c r="B127" s="64"/>
      <c r="C127" s="64"/>
      <c r="D127" s="64"/>
      <c r="E127" s="64"/>
      <c r="F127" s="65"/>
      <c r="G127" s="66"/>
      <c r="H127" s="66"/>
      <c r="I127" s="66"/>
      <c r="J127" s="66"/>
      <c r="K127" s="63"/>
      <c r="L127" s="63"/>
    </row>
    <row r="128" spans="1:12" ht="30" customHeight="1" x14ac:dyDescent="0.3">
      <c r="A128" s="5">
        <v>59</v>
      </c>
      <c r="B128" s="64"/>
      <c r="C128" s="64"/>
      <c r="D128" s="64"/>
      <c r="E128" s="64"/>
      <c r="F128" s="65"/>
      <c r="G128" s="66"/>
      <c r="H128" s="66"/>
      <c r="I128" s="66"/>
      <c r="J128" s="66"/>
      <c r="K128" s="63"/>
      <c r="L128" s="63"/>
    </row>
    <row r="129" spans="1:12" ht="30" customHeight="1" x14ac:dyDescent="0.3">
      <c r="A129" s="5">
        <v>60</v>
      </c>
      <c r="B129" s="64"/>
      <c r="C129" s="64"/>
      <c r="D129" s="64"/>
      <c r="E129" s="64"/>
      <c r="F129" s="65"/>
      <c r="G129" s="66"/>
      <c r="H129" s="66"/>
      <c r="I129" s="66"/>
      <c r="J129" s="66"/>
      <c r="K129" s="63"/>
      <c r="L129" s="63"/>
    </row>
    <row r="130" spans="1:12" ht="30" customHeight="1" x14ac:dyDescent="0.3">
      <c r="A130" s="5">
        <v>61</v>
      </c>
      <c r="B130" s="64"/>
      <c r="C130" s="64"/>
      <c r="D130" s="64"/>
      <c r="E130" s="64"/>
      <c r="F130" s="65"/>
      <c r="G130" s="66"/>
      <c r="H130" s="66"/>
      <c r="I130" s="66"/>
      <c r="J130" s="66"/>
      <c r="K130" s="63"/>
      <c r="L130" s="63"/>
    </row>
    <row r="131" spans="1:12" ht="30" customHeight="1" x14ac:dyDescent="0.3">
      <c r="A131" s="5">
        <v>62</v>
      </c>
      <c r="B131" s="64"/>
      <c r="C131" s="64"/>
      <c r="D131" s="64"/>
      <c r="E131" s="64"/>
      <c r="F131" s="65"/>
      <c r="G131" s="66"/>
      <c r="H131" s="66"/>
      <c r="I131" s="66"/>
      <c r="J131" s="66"/>
      <c r="K131" s="63"/>
      <c r="L131" s="63"/>
    </row>
    <row r="132" spans="1:12" ht="30" customHeight="1" x14ac:dyDescent="0.3">
      <c r="A132" s="5">
        <v>63</v>
      </c>
      <c r="B132" s="64"/>
      <c r="C132" s="64"/>
      <c r="D132" s="64"/>
      <c r="E132" s="64"/>
      <c r="F132" s="65"/>
      <c r="G132" s="66"/>
      <c r="H132" s="66"/>
      <c r="I132" s="66"/>
      <c r="J132" s="66"/>
      <c r="K132" s="63"/>
      <c r="L132" s="63"/>
    </row>
    <row r="133" spans="1:12" ht="30" customHeight="1" x14ac:dyDescent="0.3">
      <c r="A133" s="5">
        <v>64</v>
      </c>
      <c r="B133" s="64"/>
      <c r="C133" s="64"/>
      <c r="D133" s="64"/>
      <c r="E133" s="64"/>
      <c r="F133" s="65"/>
      <c r="G133" s="66"/>
      <c r="H133" s="66"/>
      <c r="I133" s="66"/>
      <c r="J133" s="66"/>
      <c r="K133" s="63"/>
      <c r="L133" s="63"/>
    </row>
    <row r="134" spans="1:12" ht="30" customHeight="1" x14ac:dyDescent="0.3">
      <c r="A134" s="5">
        <v>65</v>
      </c>
      <c r="B134" s="64"/>
      <c r="C134" s="64"/>
      <c r="D134" s="64"/>
      <c r="E134" s="64"/>
      <c r="F134" s="65"/>
      <c r="G134" s="66"/>
      <c r="H134" s="66"/>
      <c r="I134" s="66"/>
      <c r="J134" s="66"/>
      <c r="K134" s="63"/>
      <c r="L134" s="63"/>
    </row>
    <row r="135" spans="1:12" ht="30" customHeight="1" x14ac:dyDescent="0.3">
      <c r="A135" s="5">
        <v>66</v>
      </c>
      <c r="B135" s="64"/>
      <c r="C135" s="64"/>
      <c r="D135" s="64"/>
      <c r="E135" s="64"/>
      <c r="F135" s="65"/>
      <c r="G135" s="66"/>
      <c r="H135" s="66"/>
      <c r="I135" s="66"/>
      <c r="J135" s="66"/>
      <c r="K135" s="63"/>
      <c r="L135" s="63"/>
    </row>
    <row r="136" spans="1:12" ht="30" customHeight="1" x14ac:dyDescent="0.3">
      <c r="A136" s="5">
        <v>67</v>
      </c>
      <c r="B136" s="64"/>
      <c r="C136" s="64"/>
      <c r="D136" s="64"/>
      <c r="E136" s="64"/>
      <c r="F136" s="65"/>
      <c r="G136" s="66"/>
      <c r="H136" s="66"/>
      <c r="I136" s="66"/>
      <c r="J136" s="66"/>
      <c r="K136" s="63"/>
      <c r="L136" s="63"/>
    </row>
    <row r="137" spans="1:12" ht="30" customHeight="1" x14ac:dyDescent="0.3">
      <c r="A137" s="5">
        <v>68</v>
      </c>
      <c r="B137" s="64"/>
      <c r="C137" s="64"/>
      <c r="D137" s="64"/>
      <c r="E137" s="64"/>
      <c r="F137" s="65"/>
      <c r="G137" s="66"/>
      <c r="H137" s="66"/>
      <c r="I137" s="66"/>
      <c r="J137" s="66"/>
      <c r="K137" s="63"/>
      <c r="L137" s="63"/>
    </row>
    <row r="138" spans="1:12" ht="30" customHeight="1" x14ac:dyDescent="0.3">
      <c r="A138" s="5">
        <v>69</v>
      </c>
      <c r="B138" s="64"/>
      <c r="C138" s="64"/>
      <c r="D138" s="64"/>
      <c r="E138" s="64"/>
      <c r="F138" s="65"/>
      <c r="G138" s="66"/>
      <c r="H138" s="66"/>
      <c r="I138" s="66"/>
      <c r="J138" s="66"/>
      <c r="K138" s="63"/>
      <c r="L138" s="63"/>
    </row>
    <row r="139" spans="1:12" ht="30" customHeight="1" x14ac:dyDescent="0.3">
      <c r="A139" s="5">
        <v>70</v>
      </c>
      <c r="B139" s="64"/>
      <c r="C139" s="64"/>
      <c r="D139" s="64"/>
      <c r="E139" s="64"/>
      <c r="F139" s="65"/>
      <c r="G139" s="66"/>
      <c r="H139" s="66"/>
      <c r="I139" s="66"/>
      <c r="J139" s="66"/>
      <c r="K139" s="63"/>
      <c r="L139" s="63"/>
    </row>
    <row r="140" spans="1:12" ht="30" customHeight="1" x14ac:dyDescent="0.3">
      <c r="A140" s="5">
        <v>71</v>
      </c>
      <c r="B140" s="64"/>
      <c r="C140" s="64"/>
      <c r="D140" s="64"/>
      <c r="E140" s="64"/>
      <c r="F140" s="65"/>
      <c r="G140" s="66"/>
      <c r="H140" s="66"/>
      <c r="I140" s="66"/>
      <c r="J140" s="66"/>
      <c r="K140" s="63"/>
      <c r="L140" s="63"/>
    </row>
    <row r="141" spans="1:12" ht="30" customHeight="1" x14ac:dyDescent="0.3">
      <c r="A141" s="5">
        <v>72</v>
      </c>
      <c r="B141" s="64"/>
      <c r="C141" s="64"/>
      <c r="D141" s="64"/>
      <c r="E141" s="64"/>
      <c r="F141" s="65"/>
      <c r="G141" s="66"/>
      <c r="H141" s="66"/>
      <c r="I141" s="66"/>
      <c r="J141" s="66"/>
      <c r="K141" s="63"/>
      <c r="L141" s="63"/>
    </row>
    <row r="142" spans="1:12" ht="30" customHeight="1" x14ac:dyDescent="0.3">
      <c r="A142" s="5">
        <v>73</v>
      </c>
      <c r="B142" s="64"/>
      <c r="C142" s="64"/>
      <c r="D142" s="64"/>
      <c r="E142" s="64"/>
      <c r="F142" s="65"/>
      <c r="G142" s="66"/>
      <c r="H142" s="66"/>
      <c r="I142" s="66"/>
      <c r="J142" s="66"/>
      <c r="K142" s="63"/>
      <c r="L142" s="63"/>
    </row>
    <row r="143" spans="1:12" ht="30" customHeight="1" x14ac:dyDescent="0.3">
      <c r="A143" s="5">
        <v>74</v>
      </c>
      <c r="B143" s="64"/>
      <c r="C143" s="64"/>
      <c r="D143" s="64"/>
      <c r="E143" s="64"/>
      <c r="F143" s="65"/>
      <c r="G143" s="66"/>
      <c r="H143" s="66"/>
      <c r="I143" s="66"/>
      <c r="J143" s="66"/>
      <c r="K143" s="63"/>
      <c r="L143" s="63"/>
    </row>
    <row r="144" spans="1:12" ht="30" customHeight="1" x14ac:dyDescent="0.3">
      <c r="A144" s="5">
        <v>75</v>
      </c>
      <c r="B144" s="64"/>
      <c r="C144" s="64"/>
      <c r="D144" s="64"/>
      <c r="E144" s="64"/>
      <c r="F144" s="65"/>
      <c r="G144" s="66"/>
      <c r="H144" s="66"/>
      <c r="I144" s="66"/>
      <c r="J144" s="66"/>
      <c r="K144" s="63"/>
      <c r="L144" s="63"/>
    </row>
    <row r="145" spans="1:12" ht="30" customHeight="1" x14ac:dyDescent="0.3">
      <c r="A145" s="5">
        <v>76</v>
      </c>
      <c r="B145" s="64"/>
      <c r="C145" s="64"/>
      <c r="D145" s="64"/>
      <c r="E145" s="64"/>
      <c r="F145" s="65"/>
      <c r="G145" s="66"/>
      <c r="H145" s="66"/>
      <c r="I145" s="66"/>
      <c r="J145" s="66"/>
      <c r="K145" s="63"/>
      <c r="L145" s="63"/>
    </row>
    <row r="146" spans="1:12" ht="30" customHeight="1" x14ac:dyDescent="0.3">
      <c r="A146" s="5">
        <v>77</v>
      </c>
      <c r="B146" s="64"/>
      <c r="C146" s="64"/>
      <c r="D146" s="64"/>
      <c r="E146" s="64"/>
      <c r="F146" s="65"/>
      <c r="G146" s="66"/>
      <c r="H146" s="66"/>
      <c r="I146" s="66"/>
      <c r="J146" s="66"/>
      <c r="K146" s="63"/>
      <c r="L146" s="63"/>
    </row>
    <row r="147" spans="1:12" ht="30" customHeight="1" x14ac:dyDescent="0.3">
      <c r="A147" s="5">
        <v>78</v>
      </c>
      <c r="B147" s="64"/>
      <c r="C147" s="64"/>
      <c r="D147" s="64"/>
      <c r="E147" s="64"/>
      <c r="F147" s="65"/>
      <c r="G147" s="66"/>
      <c r="H147" s="66"/>
      <c r="I147" s="66"/>
      <c r="J147" s="66"/>
      <c r="K147" s="63"/>
      <c r="L147" s="63"/>
    </row>
    <row r="148" spans="1:12" ht="30" customHeight="1" x14ac:dyDescent="0.3">
      <c r="A148" s="5">
        <v>79</v>
      </c>
      <c r="B148" s="64"/>
      <c r="C148" s="64"/>
      <c r="D148" s="64"/>
      <c r="E148" s="64"/>
      <c r="F148" s="65"/>
      <c r="G148" s="66"/>
      <c r="H148" s="66"/>
      <c r="I148" s="66"/>
      <c r="J148" s="66"/>
      <c r="K148" s="63"/>
      <c r="L148" s="63"/>
    </row>
    <row r="149" spans="1:12" ht="30" customHeight="1" x14ac:dyDescent="0.3">
      <c r="A149" s="5">
        <v>80</v>
      </c>
      <c r="B149" s="64"/>
      <c r="C149" s="64"/>
      <c r="D149" s="64"/>
      <c r="E149" s="64"/>
      <c r="F149" s="65"/>
      <c r="G149" s="66"/>
      <c r="H149" s="66"/>
      <c r="I149" s="66"/>
      <c r="J149" s="66"/>
      <c r="K149" s="63"/>
      <c r="L149" s="63"/>
    </row>
    <row r="150" spans="1:12" ht="30" customHeight="1" x14ac:dyDescent="0.3">
      <c r="A150" s="5">
        <v>81</v>
      </c>
      <c r="B150" s="64"/>
      <c r="C150" s="64"/>
      <c r="D150" s="64"/>
      <c r="E150" s="64"/>
      <c r="F150" s="65"/>
      <c r="G150" s="66"/>
      <c r="H150" s="66"/>
      <c r="I150" s="66"/>
      <c r="J150" s="66"/>
      <c r="K150" s="63"/>
      <c r="L150" s="63"/>
    </row>
    <row r="151" spans="1:12" ht="30" customHeight="1" x14ac:dyDescent="0.3">
      <c r="A151" s="5">
        <v>82</v>
      </c>
      <c r="B151" s="64"/>
      <c r="C151" s="64"/>
      <c r="D151" s="64"/>
      <c r="E151" s="64"/>
      <c r="F151" s="65"/>
      <c r="G151" s="66"/>
      <c r="H151" s="66"/>
      <c r="I151" s="66"/>
      <c r="J151" s="66"/>
      <c r="K151" s="63"/>
      <c r="L151" s="63"/>
    </row>
    <row r="152" spans="1:12" ht="30" customHeight="1" x14ac:dyDescent="0.3">
      <c r="A152" s="5">
        <v>83</v>
      </c>
      <c r="B152" s="64"/>
      <c r="C152" s="64"/>
      <c r="D152" s="64"/>
      <c r="E152" s="64"/>
      <c r="F152" s="65"/>
      <c r="G152" s="66"/>
      <c r="H152" s="66"/>
      <c r="I152" s="66"/>
      <c r="J152" s="66"/>
      <c r="K152" s="63"/>
      <c r="L152" s="63"/>
    </row>
    <row r="153" spans="1:12" ht="30" customHeight="1" x14ac:dyDescent="0.3">
      <c r="A153" s="5">
        <v>84</v>
      </c>
      <c r="B153" s="64"/>
      <c r="C153" s="64"/>
      <c r="D153" s="64"/>
      <c r="E153" s="64"/>
      <c r="F153" s="65"/>
      <c r="G153" s="66"/>
      <c r="H153" s="66"/>
      <c r="I153" s="66"/>
      <c r="J153" s="66"/>
      <c r="K153" s="63"/>
      <c r="L153" s="63"/>
    </row>
    <row r="154" spans="1:12" ht="30" customHeight="1" x14ac:dyDescent="0.3">
      <c r="A154" s="5">
        <v>85</v>
      </c>
      <c r="B154" s="64"/>
      <c r="C154" s="64"/>
      <c r="D154" s="64"/>
      <c r="E154" s="64"/>
      <c r="F154" s="65"/>
      <c r="G154" s="66"/>
      <c r="H154" s="66"/>
      <c r="I154" s="66"/>
      <c r="J154" s="66"/>
      <c r="K154" s="63"/>
      <c r="L154" s="63"/>
    </row>
    <row r="155" spans="1:12" ht="30" customHeight="1" x14ac:dyDescent="0.3">
      <c r="A155" s="5">
        <v>86</v>
      </c>
      <c r="B155" s="64"/>
      <c r="C155" s="64"/>
      <c r="D155" s="64"/>
      <c r="E155" s="64"/>
      <c r="F155" s="65"/>
      <c r="G155" s="66"/>
      <c r="H155" s="66"/>
      <c r="I155" s="66"/>
      <c r="J155" s="66"/>
      <c r="K155" s="63"/>
      <c r="L155" s="63"/>
    </row>
    <row r="156" spans="1:12" ht="30" customHeight="1" x14ac:dyDescent="0.3">
      <c r="A156" s="5">
        <v>87</v>
      </c>
      <c r="B156" s="64"/>
      <c r="C156" s="64"/>
      <c r="D156" s="64"/>
      <c r="E156" s="64"/>
      <c r="F156" s="65"/>
      <c r="G156" s="66"/>
      <c r="H156" s="66"/>
      <c r="I156" s="66"/>
      <c r="J156" s="66"/>
      <c r="K156" s="63"/>
      <c r="L156" s="63"/>
    </row>
    <row r="157" spans="1:12" ht="30" customHeight="1" x14ac:dyDescent="0.3">
      <c r="A157" s="5">
        <v>88</v>
      </c>
      <c r="B157" s="64"/>
      <c r="C157" s="64"/>
      <c r="D157" s="64"/>
      <c r="E157" s="64"/>
      <c r="F157" s="65"/>
      <c r="G157" s="66"/>
      <c r="H157" s="66"/>
      <c r="I157" s="66"/>
      <c r="J157" s="66"/>
      <c r="K157" s="63"/>
      <c r="L157" s="63"/>
    </row>
    <row r="158" spans="1:12" ht="30" customHeight="1" x14ac:dyDescent="0.3">
      <c r="A158" s="5">
        <v>89</v>
      </c>
      <c r="B158" s="64"/>
      <c r="C158" s="64"/>
      <c r="D158" s="64"/>
      <c r="E158" s="64"/>
      <c r="F158" s="65"/>
      <c r="G158" s="66"/>
      <c r="H158" s="66"/>
      <c r="I158" s="66"/>
      <c r="J158" s="66"/>
      <c r="K158" s="63"/>
      <c r="L158" s="63"/>
    </row>
    <row r="159" spans="1:12" ht="30" customHeight="1" x14ac:dyDescent="0.3">
      <c r="A159" s="5">
        <v>90</v>
      </c>
      <c r="B159" s="64"/>
      <c r="C159" s="64"/>
      <c r="D159" s="64"/>
      <c r="E159" s="64"/>
      <c r="F159" s="65"/>
      <c r="G159" s="66"/>
      <c r="H159" s="66"/>
      <c r="I159" s="66"/>
      <c r="J159" s="66"/>
      <c r="K159" s="63"/>
      <c r="L159" s="63"/>
    </row>
    <row r="160" spans="1:12" ht="30" customHeight="1" x14ac:dyDescent="0.3">
      <c r="A160" s="5">
        <v>91</v>
      </c>
      <c r="B160" s="64"/>
      <c r="C160" s="64"/>
      <c r="D160" s="64"/>
      <c r="E160" s="64"/>
      <c r="F160" s="65"/>
      <c r="G160" s="66"/>
      <c r="H160" s="66"/>
      <c r="I160" s="66"/>
      <c r="J160" s="66"/>
      <c r="K160" s="63"/>
      <c r="L160" s="63"/>
    </row>
    <row r="161" spans="1:12" ht="30" customHeight="1" x14ac:dyDescent="0.3">
      <c r="A161" s="5">
        <v>92</v>
      </c>
      <c r="B161" s="64"/>
      <c r="C161" s="64"/>
      <c r="D161" s="64"/>
      <c r="E161" s="64"/>
      <c r="F161" s="65"/>
      <c r="G161" s="66"/>
      <c r="H161" s="66"/>
      <c r="I161" s="66"/>
      <c r="J161" s="66"/>
      <c r="K161" s="63"/>
      <c r="L161" s="63"/>
    </row>
    <row r="162" spans="1:12" ht="30" customHeight="1" x14ac:dyDescent="0.3">
      <c r="A162" s="5">
        <v>93</v>
      </c>
      <c r="B162" s="64"/>
      <c r="C162" s="64"/>
      <c r="D162" s="64"/>
      <c r="E162" s="64"/>
      <c r="F162" s="65"/>
      <c r="G162" s="66"/>
      <c r="H162" s="66"/>
      <c r="I162" s="66"/>
      <c r="J162" s="66"/>
      <c r="K162" s="63"/>
      <c r="L162" s="63"/>
    </row>
    <row r="163" spans="1:12" ht="30" customHeight="1" x14ac:dyDescent="0.3">
      <c r="A163" s="5">
        <v>94</v>
      </c>
      <c r="B163" s="64"/>
      <c r="C163" s="64"/>
      <c r="D163" s="64"/>
      <c r="E163" s="64"/>
      <c r="F163" s="65"/>
      <c r="G163" s="66"/>
      <c r="H163" s="66"/>
      <c r="I163" s="66"/>
      <c r="J163" s="66"/>
      <c r="K163" s="63"/>
      <c r="L163" s="63"/>
    </row>
    <row r="164" spans="1:12" ht="30" customHeight="1" x14ac:dyDescent="0.3">
      <c r="A164" s="5">
        <v>95</v>
      </c>
      <c r="B164" s="64"/>
      <c r="C164" s="64"/>
      <c r="D164" s="64"/>
      <c r="E164" s="64"/>
      <c r="F164" s="65"/>
      <c r="G164" s="66"/>
      <c r="H164" s="66"/>
      <c r="I164" s="66"/>
      <c r="J164" s="66"/>
      <c r="K164" s="63"/>
      <c r="L164" s="63"/>
    </row>
    <row r="165" spans="1:12" ht="30" customHeight="1" x14ac:dyDescent="0.3">
      <c r="A165" s="5">
        <v>96</v>
      </c>
      <c r="B165" s="64"/>
      <c r="C165" s="64"/>
      <c r="D165" s="64"/>
      <c r="E165" s="64"/>
      <c r="F165" s="65"/>
      <c r="G165" s="66"/>
      <c r="H165" s="66"/>
      <c r="I165" s="66"/>
      <c r="J165" s="66"/>
      <c r="K165" s="63"/>
      <c r="L165" s="63"/>
    </row>
    <row r="166" spans="1:12" ht="30" customHeight="1" x14ac:dyDescent="0.3">
      <c r="A166" s="5">
        <v>97</v>
      </c>
      <c r="B166" s="64"/>
      <c r="C166" s="64"/>
      <c r="D166" s="64"/>
      <c r="E166" s="64"/>
      <c r="F166" s="65"/>
      <c r="G166" s="66"/>
      <c r="H166" s="66"/>
      <c r="I166" s="66"/>
      <c r="J166" s="66"/>
      <c r="K166" s="63"/>
      <c r="L166" s="63"/>
    </row>
    <row r="167" spans="1:12" ht="30" customHeight="1" x14ac:dyDescent="0.3">
      <c r="A167" s="5">
        <v>98</v>
      </c>
      <c r="B167" s="64"/>
      <c r="C167" s="64"/>
      <c r="D167" s="64"/>
      <c r="E167" s="64"/>
      <c r="F167" s="65"/>
      <c r="G167" s="66"/>
      <c r="H167" s="66"/>
      <c r="I167" s="66"/>
      <c r="J167" s="66"/>
      <c r="K167" s="63"/>
      <c r="L167" s="63"/>
    </row>
    <row r="168" spans="1:12" ht="30" customHeight="1" x14ac:dyDescent="0.3">
      <c r="A168" s="5">
        <v>99</v>
      </c>
      <c r="B168" s="64"/>
      <c r="C168" s="64"/>
      <c r="D168" s="64"/>
      <c r="E168" s="64"/>
      <c r="F168" s="65"/>
      <c r="G168" s="66"/>
      <c r="H168" s="66"/>
      <c r="I168" s="66"/>
      <c r="J168" s="66"/>
      <c r="K168" s="63"/>
      <c r="L168" s="63"/>
    </row>
    <row r="169" spans="1:12" ht="30" customHeight="1" x14ac:dyDescent="0.3">
      <c r="A169" s="5">
        <v>100</v>
      </c>
      <c r="B169" s="64"/>
      <c r="C169" s="64"/>
      <c r="D169" s="64"/>
      <c r="E169" s="64"/>
      <c r="F169" s="65"/>
      <c r="G169" s="66"/>
      <c r="H169" s="66"/>
      <c r="I169" s="66"/>
      <c r="J169" s="66"/>
      <c r="K169" s="63"/>
      <c r="L169" s="63"/>
    </row>
    <row r="170" spans="1:12" ht="30" customHeight="1" x14ac:dyDescent="0.3">
      <c r="A170" s="5">
        <v>101</v>
      </c>
      <c r="B170" s="64"/>
      <c r="C170" s="64"/>
      <c r="D170" s="64"/>
      <c r="E170" s="64"/>
      <c r="F170" s="65"/>
      <c r="G170" s="66"/>
      <c r="H170" s="66"/>
      <c r="I170" s="66"/>
      <c r="J170" s="66"/>
      <c r="K170" s="63"/>
      <c r="L170" s="63"/>
    </row>
    <row r="171" spans="1:12" ht="30" customHeight="1" x14ac:dyDescent="0.3">
      <c r="A171" s="5">
        <v>102</v>
      </c>
      <c r="B171" s="64"/>
      <c r="C171" s="64"/>
      <c r="D171" s="64"/>
      <c r="E171" s="64"/>
      <c r="F171" s="65"/>
      <c r="G171" s="66"/>
      <c r="H171" s="66"/>
      <c r="I171" s="66"/>
      <c r="J171" s="66"/>
      <c r="K171" s="63"/>
      <c r="L171" s="63"/>
    </row>
    <row r="172" spans="1:12" ht="30" customHeight="1" x14ac:dyDescent="0.3">
      <c r="A172" s="5">
        <v>103</v>
      </c>
      <c r="B172" s="64"/>
      <c r="C172" s="64"/>
      <c r="D172" s="64"/>
      <c r="E172" s="64"/>
      <c r="F172" s="65"/>
      <c r="G172" s="66"/>
      <c r="H172" s="66"/>
      <c r="I172" s="66"/>
      <c r="J172" s="66"/>
      <c r="K172" s="63"/>
      <c r="L172" s="63"/>
    </row>
    <row r="173" spans="1:12" ht="30" customHeight="1" x14ac:dyDescent="0.3">
      <c r="A173" s="5">
        <v>104</v>
      </c>
      <c r="B173" s="64"/>
      <c r="C173" s="64"/>
      <c r="D173" s="64"/>
      <c r="E173" s="64"/>
      <c r="F173" s="65"/>
      <c r="G173" s="66"/>
      <c r="H173" s="66"/>
      <c r="I173" s="66"/>
      <c r="J173" s="66"/>
      <c r="K173" s="63"/>
      <c r="L173" s="63"/>
    </row>
    <row r="174" spans="1:12" ht="30" customHeight="1" x14ac:dyDescent="0.3">
      <c r="A174" s="5">
        <v>105</v>
      </c>
      <c r="B174" s="64"/>
      <c r="C174" s="64"/>
      <c r="D174" s="64"/>
      <c r="E174" s="64"/>
      <c r="F174" s="65"/>
      <c r="G174" s="66"/>
      <c r="H174" s="66"/>
      <c r="I174" s="66"/>
      <c r="J174" s="66"/>
      <c r="K174" s="63"/>
      <c r="L174" s="63"/>
    </row>
    <row r="175" spans="1:12" ht="30" customHeight="1" x14ac:dyDescent="0.3">
      <c r="A175" s="5">
        <v>106</v>
      </c>
      <c r="B175" s="64"/>
      <c r="C175" s="64"/>
      <c r="D175" s="64"/>
      <c r="E175" s="64"/>
      <c r="F175" s="65"/>
      <c r="G175" s="66"/>
      <c r="H175" s="66"/>
      <c r="I175" s="66"/>
      <c r="J175" s="66"/>
      <c r="K175" s="63"/>
      <c r="L175" s="63"/>
    </row>
    <row r="176" spans="1:12" ht="30" customHeight="1" x14ac:dyDescent="0.3">
      <c r="A176" s="5">
        <v>107</v>
      </c>
      <c r="B176" s="64"/>
      <c r="C176" s="64"/>
      <c r="D176" s="64"/>
      <c r="E176" s="64"/>
      <c r="F176" s="65"/>
      <c r="G176" s="66"/>
      <c r="H176" s="66"/>
      <c r="I176" s="66"/>
      <c r="J176" s="66"/>
      <c r="K176" s="63"/>
      <c r="L176" s="63"/>
    </row>
    <row r="177" spans="1:12" ht="30" customHeight="1" x14ac:dyDescent="0.3">
      <c r="A177" s="5">
        <v>108</v>
      </c>
      <c r="B177" s="64"/>
      <c r="C177" s="64"/>
      <c r="D177" s="64"/>
      <c r="E177" s="64"/>
      <c r="F177" s="65"/>
      <c r="G177" s="66"/>
      <c r="H177" s="66"/>
      <c r="I177" s="66"/>
      <c r="J177" s="66"/>
      <c r="K177" s="63"/>
      <c r="L177" s="63"/>
    </row>
    <row r="178" spans="1:12" ht="30" customHeight="1" x14ac:dyDescent="0.3">
      <c r="A178" s="5">
        <v>109</v>
      </c>
      <c r="B178" s="64"/>
      <c r="C178" s="64"/>
      <c r="D178" s="64"/>
      <c r="E178" s="64"/>
      <c r="F178" s="65"/>
      <c r="G178" s="66"/>
      <c r="H178" s="66"/>
      <c r="I178" s="66"/>
      <c r="J178" s="66"/>
      <c r="K178" s="63"/>
      <c r="L178" s="63"/>
    </row>
    <row r="179" spans="1:12" ht="30" customHeight="1" x14ac:dyDescent="0.3">
      <c r="A179" s="5">
        <v>110</v>
      </c>
      <c r="B179" s="64"/>
      <c r="C179" s="64"/>
      <c r="D179" s="64"/>
      <c r="E179" s="64"/>
      <c r="F179" s="65"/>
      <c r="G179" s="66"/>
      <c r="H179" s="66"/>
      <c r="I179" s="66"/>
      <c r="J179" s="66"/>
      <c r="K179" s="63"/>
      <c r="L179" s="63"/>
    </row>
    <row r="180" spans="1:12" ht="30" customHeight="1" x14ac:dyDescent="0.3">
      <c r="A180" s="5">
        <v>111</v>
      </c>
      <c r="B180" s="64"/>
      <c r="C180" s="64"/>
      <c r="D180" s="64"/>
      <c r="E180" s="64"/>
      <c r="F180" s="65"/>
      <c r="G180" s="66"/>
      <c r="H180" s="66"/>
      <c r="I180" s="66"/>
      <c r="J180" s="66"/>
      <c r="K180" s="63"/>
      <c r="L180" s="63"/>
    </row>
    <row r="181" spans="1:12" ht="30" customHeight="1" x14ac:dyDescent="0.3">
      <c r="A181" s="5">
        <v>112</v>
      </c>
      <c r="B181" s="64"/>
      <c r="C181" s="64"/>
      <c r="D181" s="64"/>
      <c r="E181" s="64"/>
      <c r="F181" s="65"/>
      <c r="G181" s="66"/>
      <c r="H181" s="66"/>
      <c r="I181" s="66"/>
      <c r="J181" s="66"/>
      <c r="K181" s="63"/>
      <c r="L181" s="63"/>
    </row>
    <row r="182" spans="1:12" ht="30" customHeight="1" x14ac:dyDescent="0.3">
      <c r="A182" s="5">
        <v>113</v>
      </c>
      <c r="B182" s="64"/>
      <c r="C182" s="64"/>
      <c r="D182" s="64"/>
      <c r="E182" s="64"/>
      <c r="F182" s="65"/>
      <c r="G182" s="66"/>
      <c r="H182" s="66"/>
      <c r="I182" s="66"/>
      <c r="J182" s="66"/>
      <c r="K182" s="63"/>
      <c r="L182" s="63"/>
    </row>
    <row r="183" spans="1:12" ht="30" customHeight="1" x14ac:dyDescent="0.3">
      <c r="A183" s="5">
        <v>114</v>
      </c>
      <c r="B183" s="64"/>
      <c r="C183" s="64"/>
      <c r="D183" s="64"/>
      <c r="E183" s="64"/>
      <c r="F183" s="65"/>
      <c r="G183" s="66"/>
      <c r="H183" s="66"/>
      <c r="I183" s="66"/>
      <c r="J183" s="66"/>
      <c r="K183" s="63"/>
      <c r="L183" s="63"/>
    </row>
    <row r="184" spans="1:12" ht="30" customHeight="1" x14ac:dyDescent="0.3">
      <c r="A184" s="5">
        <v>115</v>
      </c>
      <c r="B184" s="64"/>
      <c r="C184" s="64"/>
      <c r="D184" s="64"/>
      <c r="E184" s="64"/>
      <c r="F184" s="65"/>
      <c r="G184" s="66"/>
      <c r="H184" s="66"/>
      <c r="I184" s="66"/>
      <c r="J184" s="66"/>
      <c r="K184" s="63"/>
      <c r="L184" s="63"/>
    </row>
    <row r="185" spans="1:12" ht="30" customHeight="1" x14ac:dyDescent="0.3">
      <c r="A185" s="5">
        <v>116</v>
      </c>
      <c r="B185" s="64"/>
      <c r="C185" s="64"/>
      <c r="D185" s="64"/>
      <c r="E185" s="64"/>
      <c r="F185" s="65"/>
      <c r="G185" s="66"/>
      <c r="H185" s="66"/>
      <c r="I185" s="66"/>
      <c r="J185" s="66"/>
      <c r="K185" s="63"/>
      <c r="L185" s="63"/>
    </row>
    <row r="186" spans="1:12" ht="30" customHeight="1" x14ac:dyDescent="0.3">
      <c r="A186" s="5">
        <v>117</v>
      </c>
      <c r="B186" s="64"/>
      <c r="C186" s="64"/>
      <c r="D186" s="64"/>
      <c r="E186" s="64"/>
      <c r="F186" s="65"/>
      <c r="G186" s="66"/>
      <c r="H186" s="66"/>
      <c r="I186" s="66"/>
      <c r="J186" s="66"/>
      <c r="K186" s="63"/>
      <c r="L186" s="63"/>
    </row>
    <row r="187" spans="1:12" ht="30" customHeight="1" x14ac:dyDescent="0.3">
      <c r="A187" s="5">
        <v>118</v>
      </c>
      <c r="B187" s="64"/>
      <c r="C187" s="64"/>
      <c r="D187" s="64"/>
      <c r="E187" s="64"/>
      <c r="F187" s="65"/>
      <c r="G187" s="66"/>
      <c r="H187" s="66"/>
      <c r="I187" s="66"/>
      <c r="J187" s="66"/>
      <c r="K187" s="63"/>
      <c r="L187" s="63"/>
    </row>
    <row r="188" spans="1:12" ht="30" customHeight="1" x14ac:dyDescent="0.3">
      <c r="A188" s="5">
        <v>119</v>
      </c>
      <c r="B188" s="64"/>
      <c r="C188" s="64"/>
      <c r="D188" s="64"/>
      <c r="E188" s="64"/>
      <c r="F188" s="65"/>
      <c r="G188" s="66"/>
      <c r="H188" s="66"/>
      <c r="I188" s="66"/>
      <c r="J188" s="66"/>
      <c r="K188" s="63"/>
      <c r="L188" s="63"/>
    </row>
    <row r="189" spans="1:12" ht="30" customHeight="1" x14ac:dyDescent="0.3">
      <c r="A189" s="5">
        <v>120</v>
      </c>
      <c r="B189" s="64"/>
      <c r="C189" s="64"/>
      <c r="D189" s="64"/>
      <c r="E189" s="64"/>
      <c r="F189" s="65"/>
      <c r="G189" s="66"/>
      <c r="H189" s="66"/>
      <c r="I189" s="66"/>
      <c r="J189" s="66"/>
      <c r="K189" s="63"/>
      <c r="L189" s="63"/>
    </row>
    <row r="190" spans="1:12" ht="30" customHeight="1" x14ac:dyDescent="0.3">
      <c r="A190" s="5">
        <v>121</v>
      </c>
      <c r="B190" s="64"/>
      <c r="C190" s="64"/>
      <c r="D190" s="64"/>
      <c r="E190" s="64"/>
      <c r="F190" s="65"/>
      <c r="G190" s="66"/>
      <c r="H190" s="66"/>
      <c r="I190" s="66"/>
      <c r="J190" s="66"/>
      <c r="K190" s="63"/>
      <c r="L190" s="63"/>
    </row>
    <row r="191" spans="1:12" ht="30" customHeight="1" x14ac:dyDescent="0.3">
      <c r="A191" s="5">
        <v>122</v>
      </c>
      <c r="B191" s="64"/>
      <c r="C191" s="64"/>
      <c r="D191" s="64"/>
      <c r="E191" s="64"/>
      <c r="F191" s="65"/>
      <c r="G191" s="66"/>
      <c r="H191" s="66"/>
      <c r="I191" s="66"/>
      <c r="J191" s="66"/>
      <c r="K191" s="63"/>
      <c r="L191" s="63"/>
    </row>
    <row r="192" spans="1:12" ht="30" customHeight="1" x14ac:dyDescent="0.3">
      <c r="A192" s="5">
        <v>123</v>
      </c>
      <c r="B192" s="64"/>
      <c r="C192" s="64"/>
      <c r="D192" s="64"/>
      <c r="E192" s="64"/>
      <c r="F192" s="65"/>
      <c r="G192" s="66"/>
      <c r="H192" s="66"/>
      <c r="I192" s="66"/>
      <c r="J192" s="66"/>
      <c r="K192" s="63"/>
      <c r="L192" s="63"/>
    </row>
    <row r="193" spans="1:12" ht="30" customHeight="1" x14ac:dyDescent="0.3">
      <c r="A193" s="5">
        <v>124</v>
      </c>
      <c r="B193" s="64"/>
      <c r="C193" s="64"/>
      <c r="D193" s="64"/>
      <c r="E193" s="64"/>
      <c r="F193" s="65"/>
      <c r="G193" s="66"/>
      <c r="H193" s="66"/>
      <c r="I193" s="66"/>
      <c r="J193" s="66"/>
      <c r="K193" s="63"/>
      <c r="L193" s="63"/>
    </row>
    <row r="194" spans="1:12" ht="30" customHeight="1" x14ac:dyDescent="0.3">
      <c r="A194" s="5">
        <v>125</v>
      </c>
      <c r="B194" s="64"/>
      <c r="C194" s="64"/>
      <c r="D194" s="64"/>
      <c r="E194" s="64"/>
      <c r="F194" s="65"/>
      <c r="G194" s="66"/>
      <c r="H194" s="66"/>
      <c r="I194" s="66"/>
      <c r="J194" s="66"/>
      <c r="K194" s="63"/>
      <c r="L194" s="63"/>
    </row>
    <row r="195" spans="1:12" ht="30" customHeight="1" x14ac:dyDescent="0.3">
      <c r="A195" s="5">
        <v>126</v>
      </c>
      <c r="B195" s="64"/>
      <c r="C195" s="64"/>
      <c r="D195" s="64"/>
      <c r="E195" s="64"/>
      <c r="F195" s="65"/>
      <c r="G195" s="66"/>
      <c r="H195" s="66"/>
      <c r="I195" s="66"/>
      <c r="J195" s="66"/>
      <c r="K195" s="63"/>
      <c r="L195" s="63"/>
    </row>
    <row r="196" spans="1:12" ht="30" customHeight="1" x14ac:dyDescent="0.3">
      <c r="A196" s="5">
        <v>127</v>
      </c>
      <c r="B196" s="64"/>
      <c r="C196" s="64"/>
      <c r="D196" s="64"/>
      <c r="E196" s="64"/>
      <c r="F196" s="65"/>
      <c r="G196" s="66"/>
      <c r="H196" s="66"/>
      <c r="I196" s="66"/>
      <c r="J196" s="66"/>
      <c r="K196" s="63"/>
      <c r="L196" s="63"/>
    </row>
    <row r="197" spans="1:12" ht="30" customHeight="1" x14ac:dyDescent="0.3">
      <c r="A197" s="5">
        <v>128</v>
      </c>
      <c r="B197" s="64"/>
      <c r="C197" s="64"/>
      <c r="D197" s="64"/>
      <c r="E197" s="64"/>
      <c r="F197" s="65"/>
      <c r="G197" s="66"/>
      <c r="H197" s="66"/>
      <c r="I197" s="66"/>
      <c r="J197" s="66"/>
      <c r="K197" s="63"/>
      <c r="L197" s="63"/>
    </row>
    <row r="198" spans="1:12" ht="30" customHeight="1" x14ac:dyDescent="0.3">
      <c r="A198" s="5">
        <v>129</v>
      </c>
      <c r="B198" s="64"/>
      <c r="C198" s="64"/>
      <c r="D198" s="64"/>
      <c r="E198" s="64"/>
      <c r="F198" s="65"/>
      <c r="G198" s="66"/>
      <c r="H198" s="66"/>
      <c r="I198" s="66"/>
      <c r="J198" s="66"/>
      <c r="K198" s="63"/>
      <c r="L198" s="63"/>
    </row>
    <row r="199" spans="1:12" ht="30" customHeight="1" x14ac:dyDescent="0.3">
      <c r="A199" s="5">
        <v>130</v>
      </c>
      <c r="B199" s="64"/>
      <c r="C199" s="64"/>
      <c r="D199" s="64"/>
      <c r="E199" s="64"/>
      <c r="F199" s="65"/>
      <c r="G199" s="66"/>
      <c r="H199" s="66"/>
      <c r="I199" s="66"/>
      <c r="J199" s="66"/>
      <c r="K199" s="63"/>
      <c r="L199" s="63"/>
    </row>
    <row r="200" spans="1:12" ht="30" customHeight="1" x14ac:dyDescent="0.3">
      <c r="A200" s="5">
        <v>131</v>
      </c>
      <c r="B200" s="64"/>
      <c r="C200" s="64"/>
      <c r="D200" s="64"/>
      <c r="E200" s="64"/>
      <c r="F200" s="65"/>
      <c r="G200" s="66"/>
      <c r="H200" s="66"/>
      <c r="I200" s="66"/>
      <c r="J200" s="66"/>
      <c r="K200" s="63"/>
      <c r="L200" s="63"/>
    </row>
    <row r="201" spans="1:12" ht="30" customHeight="1" x14ac:dyDescent="0.3">
      <c r="A201" s="5">
        <v>132</v>
      </c>
      <c r="B201" s="64"/>
      <c r="C201" s="64"/>
      <c r="D201" s="64"/>
      <c r="E201" s="64"/>
      <c r="F201" s="65"/>
      <c r="G201" s="66"/>
      <c r="H201" s="66"/>
      <c r="I201" s="66"/>
      <c r="J201" s="66"/>
      <c r="K201" s="63"/>
      <c r="L201" s="63"/>
    </row>
    <row r="202" spans="1:12" ht="29.25" customHeight="1" x14ac:dyDescent="0.3">
      <c r="A202" s="5">
        <v>133</v>
      </c>
      <c r="B202" s="64"/>
      <c r="C202" s="64"/>
      <c r="D202" s="64"/>
      <c r="E202" s="64"/>
      <c r="F202" s="65"/>
      <c r="G202" s="66"/>
      <c r="H202" s="66"/>
      <c r="I202" s="66"/>
      <c r="J202" s="66"/>
      <c r="K202" s="63"/>
      <c r="L202" s="63"/>
    </row>
    <row r="203" spans="1:12" s="6" customFormat="1" ht="29.25" customHeight="1" x14ac:dyDescent="0.3">
      <c r="A203" s="5">
        <v>134</v>
      </c>
      <c r="B203" s="64"/>
      <c r="C203" s="64"/>
      <c r="D203" s="64"/>
      <c r="E203" s="64"/>
      <c r="F203" s="65"/>
      <c r="G203" s="66"/>
      <c r="H203" s="66"/>
      <c r="I203" s="66"/>
      <c r="J203" s="66"/>
      <c r="K203" s="63"/>
      <c r="L203" s="63"/>
    </row>
    <row r="204" spans="1:12" s="6" customFormat="1" ht="29.25" customHeight="1" x14ac:dyDescent="0.3">
      <c r="A204" s="5">
        <v>135</v>
      </c>
      <c r="B204" s="64"/>
      <c r="C204" s="64"/>
      <c r="D204" s="64"/>
      <c r="E204" s="64"/>
      <c r="F204" s="65"/>
      <c r="G204" s="66"/>
      <c r="H204" s="66"/>
      <c r="I204" s="66"/>
      <c r="J204" s="66"/>
      <c r="K204" s="63"/>
      <c r="L204" s="63"/>
    </row>
    <row r="205" spans="1:12" s="6" customFormat="1" ht="29.25" customHeight="1" x14ac:dyDescent="0.3">
      <c r="A205" s="5">
        <v>136</v>
      </c>
      <c r="B205" s="64"/>
      <c r="C205" s="64"/>
      <c r="D205" s="64"/>
      <c r="E205" s="64"/>
      <c r="F205" s="65"/>
      <c r="G205" s="66"/>
      <c r="H205" s="66"/>
      <c r="I205" s="66"/>
      <c r="J205" s="66"/>
      <c r="K205" s="63"/>
      <c r="L205" s="63"/>
    </row>
    <row r="206" spans="1:12" s="6" customFormat="1" ht="29.25" customHeight="1" x14ac:dyDescent="0.3">
      <c r="A206" s="5">
        <v>137</v>
      </c>
      <c r="B206" s="64"/>
      <c r="C206" s="64"/>
      <c r="D206" s="64"/>
      <c r="E206" s="64"/>
      <c r="F206" s="65"/>
      <c r="G206" s="66"/>
      <c r="H206" s="66"/>
      <c r="I206" s="66"/>
      <c r="J206" s="66"/>
      <c r="K206" s="63"/>
      <c r="L206" s="63"/>
    </row>
    <row r="207" spans="1:12" s="6" customFormat="1" ht="29.25" customHeight="1" x14ac:dyDescent="0.3">
      <c r="A207" s="5">
        <v>138</v>
      </c>
      <c r="B207" s="64"/>
      <c r="C207" s="64"/>
      <c r="D207" s="64"/>
      <c r="E207" s="64"/>
      <c r="F207" s="65"/>
      <c r="G207" s="66"/>
      <c r="H207" s="66"/>
      <c r="I207" s="66"/>
      <c r="J207" s="66"/>
      <c r="K207" s="63"/>
      <c r="L207" s="63"/>
    </row>
    <row r="208" spans="1:12" s="6" customFormat="1" ht="29.25" customHeight="1" x14ac:dyDescent="0.3">
      <c r="A208" s="5">
        <v>139</v>
      </c>
      <c r="B208" s="64"/>
      <c r="C208" s="64"/>
      <c r="D208" s="64"/>
      <c r="E208" s="64"/>
      <c r="F208" s="65"/>
      <c r="G208" s="66"/>
      <c r="H208" s="66"/>
      <c r="I208" s="66"/>
      <c r="J208" s="66"/>
      <c r="K208" s="63"/>
      <c r="L208" s="63"/>
    </row>
    <row r="209" spans="1:12" s="6" customFormat="1" ht="29.25" customHeight="1" x14ac:dyDescent="0.3">
      <c r="A209" s="5">
        <v>140</v>
      </c>
      <c r="B209" s="64"/>
      <c r="C209" s="64"/>
      <c r="D209" s="64"/>
      <c r="E209" s="64"/>
      <c r="F209" s="65"/>
      <c r="G209" s="66"/>
      <c r="H209" s="66"/>
      <c r="I209" s="66"/>
      <c r="J209" s="66"/>
      <c r="K209" s="63"/>
      <c r="L209" s="63"/>
    </row>
    <row r="210" spans="1:12" s="6" customFormat="1" ht="29.25" customHeight="1" x14ac:dyDescent="0.3">
      <c r="A210" s="5">
        <v>141</v>
      </c>
      <c r="B210" s="64"/>
      <c r="C210" s="64"/>
      <c r="D210" s="64"/>
      <c r="E210" s="64"/>
      <c r="F210" s="65"/>
      <c r="G210" s="66"/>
      <c r="H210" s="66"/>
      <c r="I210" s="66"/>
      <c r="J210" s="66"/>
      <c r="K210" s="63"/>
      <c r="L210" s="63"/>
    </row>
    <row r="211" spans="1:12" s="6" customFormat="1" ht="29.25" customHeight="1" x14ac:dyDescent="0.3">
      <c r="A211" s="5">
        <v>142</v>
      </c>
      <c r="B211" s="64"/>
      <c r="C211" s="64"/>
      <c r="D211" s="64"/>
      <c r="E211" s="64"/>
      <c r="F211" s="65"/>
      <c r="G211" s="66"/>
      <c r="H211" s="66"/>
      <c r="I211" s="66"/>
      <c r="J211" s="66"/>
      <c r="K211" s="63"/>
      <c r="L211" s="63"/>
    </row>
    <row r="212" spans="1:12" s="6" customFormat="1" ht="29.25" customHeight="1" x14ac:dyDescent="0.3">
      <c r="A212" s="5">
        <v>143</v>
      </c>
      <c r="B212" s="64"/>
      <c r="C212" s="64"/>
      <c r="D212" s="64"/>
      <c r="E212" s="64"/>
      <c r="F212" s="67"/>
      <c r="G212" s="67"/>
      <c r="H212" s="67"/>
      <c r="I212" s="67"/>
      <c r="J212" s="67"/>
      <c r="K212" s="63"/>
      <c r="L212" s="63"/>
    </row>
    <row r="213" spans="1:12" s="6" customFormat="1" x14ac:dyDescent="0.3"/>
    <row r="214" spans="1:12" s="6" customFormat="1" x14ac:dyDescent="0.3"/>
    <row r="215" spans="1:12" s="6" customFormat="1" x14ac:dyDescent="0.3"/>
    <row r="216" spans="1:12" s="6" customFormat="1" x14ac:dyDescent="0.3"/>
    <row r="217" spans="1:12" s="6" customFormat="1" x14ac:dyDescent="0.3"/>
    <row r="218" spans="1:12" s="6" customFormat="1" x14ac:dyDescent="0.3"/>
    <row r="219" spans="1:12" s="6" customFormat="1" x14ac:dyDescent="0.3"/>
    <row r="220" spans="1:12" s="6" customFormat="1" x14ac:dyDescent="0.3"/>
    <row r="221" spans="1:12" s="6" customFormat="1" x14ac:dyDescent="0.3"/>
    <row r="222" spans="1:12" s="6" customFormat="1" x14ac:dyDescent="0.3"/>
    <row r="223" spans="1:12" s="6" customFormat="1" x14ac:dyDescent="0.3"/>
    <row r="224" spans="1:12"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pans="1:12" s="6" customFormat="1" x14ac:dyDescent="0.3"/>
    <row r="450" spans="1:12" x14ac:dyDescent="0.3">
      <c r="A450" s="6"/>
      <c r="B450" s="6"/>
      <c r="C450" s="6"/>
      <c r="D450" s="6"/>
      <c r="E450" s="6"/>
      <c r="F450" s="6"/>
      <c r="G450" s="6"/>
      <c r="H450" s="6"/>
      <c r="I450" s="6"/>
      <c r="J450" s="6"/>
      <c r="K450" s="6"/>
      <c r="L450" s="6"/>
    </row>
    <row r="451" spans="1:12" x14ac:dyDescent="0.3">
      <c r="A451" s="6"/>
      <c r="B451" s="6"/>
      <c r="C451" s="6"/>
      <c r="D451" s="6"/>
      <c r="E451" s="6"/>
      <c r="F451" s="6"/>
      <c r="G451" s="6"/>
      <c r="H451" s="6"/>
      <c r="I451" s="6"/>
      <c r="J451" s="6"/>
      <c r="K451" s="6"/>
      <c r="L451" s="6"/>
    </row>
    <row r="452" spans="1:12" x14ac:dyDescent="0.3">
      <c r="A452" s="6"/>
      <c r="B452" s="6"/>
      <c r="C452" s="6"/>
      <c r="D452" s="6"/>
      <c r="E452" s="6"/>
      <c r="F452" s="6"/>
      <c r="G452" s="6"/>
      <c r="H452" s="6"/>
      <c r="I452" s="6"/>
      <c r="J452" s="6"/>
      <c r="K452" s="6"/>
      <c r="L452" s="6"/>
    </row>
    <row r="453" spans="1:12" x14ac:dyDescent="0.3">
      <c r="A453" s="6"/>
      <c r="B453" s="6"/>
      <c r="C453" s="6"/>
      <c r="D453" s="6"/>
      <c r="E453" s="6"/>
      <c r="F453" s="6"/>
      <c r="G453" s="6"/>
      <c r="H453" s="6"/>
      <c r="I453" s="6"/>
      <c r="J453" s="6"/>
      <c r="K453" s="6"/>
      <c r="L453" s="6"/>
    </row>
    <row r="454" spans="1:12" x14ac:dyDescent="0.3">
      <c r="A454" s="6"/>
      <c r="B454" s="6"/>
      <c r="C454" s="6"/>
      <c r="D454" s="6"/>
      <c r="E454" s="6"/>
      <c r="F454" s="6"/>
      <c r="G454" s="6"/>
      <c r="H454" s="6"/>
      <c r="I454" s="6"/>
      <c r="J454" s="6"/>
      <c r="K454" s="6"/>
      <c r="L454" s="6"/>
    </row>
    <row r="455" spans="1:12" x14ac:dyDescent="0.3">
      <c r="A455" s="6"/>
      <c r="B455" s="6"/>
      <c r="C455" s="6"/>
      <c r="D455" s="6"/>
      <c r="E455" s="6"/>
      <c r="F455" s="6"/>
      <c r="G455" s="6"/>
      <c r="H455" s="6"/>
      <c r="I455" s="6"/>
      <c r="J455" s="6"/>
      <c r="K455" s="6"/>
      <c r="L455" s="6"/>
    </row>
    <row r="456" spans="1:12" x14ac:dyDescent="0.3">
      <c r="A456" s="6"/>
      <c r="B456" s="6"/>
      <c r="C456" s="6"/>
      <c r="D456" s="6"/>
      <c r="E456" s="6"/>
      <c r="F456" s="6"/>
      <c r="G456" s="6"/>
      <c r="H456" s="6"/>
      <c r="I456" s="6"/>
      <c r="J456" s="6"/>
      <c r="K456" s="6"/>
      <c r="L456" s="6"/>
    </row>
    <row r="457" spans="1:12" x14ac:dyDescent="0.3">
      <c r="A457" s="6"/>
      <c r="B457" s="6"/>
      <c r="C457" s="6"/>
      <c r="D457" s="6"/>
      <c r="E457" s="6"/>
      <c r="F457" s="6"/>
      <c r="G457" s="6"/>
      <c r="H457" s="6"/>
      <c r="I457" s="6"/>
      <c r="J457" s="6"/>
      <c r="K457" s="6"/>
      <c r="L457" s="6"/>
    </row>
    <row r="458" spans="1:12" x14ac:dyDescent="0.3">
      <c r="A458" s="6"/>
      <c r="B458" s="6"/>
      <c r="C458" s="6"/>
      <c r="D458" s="6"/>
      <c r="E458" s="6"/>
      <c r="F458" s="6"/>
      <c r="G458" s="6"/>
      <c r="H458" s="6"/>
      <c r="I458" s="6"/>
      <c r="J458" s="6"/>
      <c r="K458" s="6"/>
      <c r="L458" s="6"/>
    </row>
    <row r="459" spans="1:12" x14ac:dyDescent="0.3">
      <c r="A459" s="6"/>
      <c r="B459" s="6"/>
      <c r="C459" s="6"/>
      <c r="D459" s="6"/>
      <c r="E459" s="6"/>
      <c r="F459" s="6"/>
      <c r="G459" s="6"/>
      <c r="H459" s="6"/>
      <c r="I459" s="6"/>
      <c r="J459" s="6"/>
      <c r="K459" s="6"/>
      <c r="L459" s="6"/>
    </row>
  </sheetData>
  <mergeCells count="596">
    <mergeCell ref="K46:L46"/>
    <mergeCell ref="K47:L47"/>
    <mergeCell ref="E46:F46"/>
    <mergeCell ref="D13:E13"/>
    <mergeCell ref="D9:G9"/>
    <mergeCell ref="K53:L53"/>
    <mergeCell ref="I42:J42"/>
    <mergeCell ref="E41:F41"/>
    <mergeCell ref="E42:F42"/>
    <mergeCell ref="G41:H41"/>
    <mergeCell ref="I41:J41"/>
    <mergeCell ref="G42:H42"/>
    <mergeCell ref="A18:L18"/>
    <mergeCell ref="D20:I20"/>
    <mergeCell ref="J20:K20"/>
    <mergeCell ref="D26:I26"/>
    <mergeCell ref="J26:K26"/>
    <mergeCell ref="A29:C30"/>
    <mergeCell ref="D32:I32"/>
    <mergeCell ref="J32:K32"/>
    <mergeCell ref="K43:L43"/>
    <mergeCell ref="A20:C21"/>
    <mergeCell ref="E44:F44"/>
    <mergeCell ref="G44:H44"/>
    <mergeCell ref="K54:L54"/>
    <mergeCell ref="A43:D43"/>
    <mergeCell ref="A44:D44"/>
    <mergeCell ref="A45:D45"/>
    <mergeCell ref="A46:D46"/>
    <mergeCell ref="A47:D47"/>
    <mergeCell ref="A48:D48"/>
    <mergeCell ref="A49:D49"/>
    <mergeCell ref="A50:D50"/>
    <mergeCell ref="A51:D51"/>
    <mergeCell ref="A52:D52"/>
    <mergeCell ref="K48:L48"/>
    <mergeCell ref="K49:L49"/>
    <mergeCell ref="K50:L50"/>
    <mergeCell ref="K51:L51"/>
    <mergeCell ref="K52:L52"/>
    <mergeCell ref="K44:L44"/>
    <mergeCell ref="K45:L45"/>
    <mergeCell ref="E45:F45"/>
    <mergeCell ref="G45:H45"/>
    <mergeCell ref="I45:J45"/>
    <mergeCell ref="E43:F43"/>
    <mergeCell ref="G43:H43"/>
    <mergeCell ref="I43:J43"/>
    <mergeCell ref="A3:B3"/>
    <mergeCell ref="A1:L1"/>
    <mergeCell ref="A2:L2"/>
    <mergeCell ref="C3:L3"/>
    <mergeCell ref="A5:L5"/>
    <mergeCell ref="A12:I12"/>
    <mergeCell ref="A15:F15"/>
    <mergeCell ref="A16:F16"/>
    <mergeCell ref="A17:F17"/>
    <mergeCell ref="A9:C9"/>
    <mergeCell ref="A13:C13"/>
    <mergeCell ref="A7:L7"/>
    <mergeCell ref="A6:L6"/>
    <mergeCell ref="I14:J14"/>
    <mergeCell ref="G10:H10"/>
    <mergeCell ref="A10:F10"/>
    <mergeCell ref="I44:J44"/>
    <mergeCell ref="A39:G39"/>
    <mergeCell ref="E52:F52"/>
    <mergeCell ref="G52:H52"/>
    <mergeCell ref="I52:J52"/>
    <mergeCell ref="G47:H47"/>
    <mergeCell ref="I47:J47"/>
    <mergeCell ref="E48:F48"/>
    <mergeCell ref="G48:H48"/>
    <mergeCell ref="I48:J48"/>
    <mergeCell ref="E49:F49"/>
    <mergeCell ref="G49:H49"/>
    <mergeCell ref="I49:J49"/>
    <mergeCell ref="E47:F47"/>
    <mergeCell ref="E50:F50"/>
    <mergeCell ref="G50:H50"/>
    <mergeCell ref="I50:J50"/>
    <mergeCell ref="E51:F51"/>
    <mergeCell ref="G51:H51"/>
    <mergeCell ref="I51:J51"/>
    <mergeCell ref="G46:H46"/>
    <mergeCell ref="I46:J46"/>
    <mergeCell ref="G55:H55"/>
    <mergeCell ref="I55:J55"/>
    <mergeCell ref="I54:J54"/>
    <mergeCell ref="I53:J53"/>
    <mergeCell ref="A59:C59"/>
    <mergeCell ref="A60:C60"/>
    <mergeCell ref="A53:D53"/>
    <mergeCell ref="A54:C54"/>
    <mergeCell ref="E54:F54"/>
    <mergeCell ref="G54:H54"/>
    <mergeCell ref="E53:F53"/>
    <mergeCell ref="G53:H53"/>
    <mergeCell ref="E55:F55"/>
    <mergeCell ref="G56:H56"/>
    <mergeCell ref="I56:J56"/>
    <mergeCell ref="E57:F57"/>
    <mergeCell ref="G57:H57"/>
    <mergeCell ref="I57:J57"/>
    <mergeCell ref="C56:D56"/>
    <mergeCell ref="A61:C61"/>
    <mergeCell ref="E56:F56"/>
    <mergeCell ref="B57:D57"/>
    <mergeCell ref="D59:E59"/>
    <mergeCell ref="D60:E60"/>
    <mergeCell ref="D61:E61"/>
    <mergeCell ref="A67:L67"/>
    <mergeCell ref="K69:L69"/>
    <mergeCell ref="B69:E69"/>
    <mergeCell ref="F69:J69"/>
    <mergeCell ref="H68:J68"/>
    <mergeCell ref="K68:L68"/>
    <mergeCell ref="A63:L63"/>
    <mergeCell ref="A64:L64"/>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F70:J70"/>
    <mergeCell ref="F71:J71"/>
    <mergeCell ref="F72:J72"/>
    <mergeCell ref="F73:J73"/>
    <mergeCell ref="F74:J74"/>
    <mergeCell ref="F75:J75"/>
    <mergeCell ref="F76:J76"/>
    <mergeCell ref="F77:J77"/>
    <mergeCell ref="F78:J78"/>
    <mergeCell ref="F79:J79"/>
    <mergeCell ref="F80:J80"/>
    <mergeCell ref="F81:J81"/>
    <mergeCell ref="F82:J82"/>
    <mergeCell ref="F83:J83"/>
    <mergeCell ref="F84:J84"/>
    <mergeCell ref="F85:J85"/>
    <mergeCell ref="F86:J86"/>
    <mergeCell ref="F87:J87"/>
    <mergeCell ref="F88:J88"/>
    <mergeCell ref="F89:J89"/>
    <mergeCell ref="F90:J90"/>
    <mergeCell ref="F91:J91"/>
    <mergeCell ref="F92:J92"/>
    <mergeCell ref="F93:J93"/>
    <mergeCell ref="F94:J94"/>
    <mergeCell ref="F95:J95"/>
    <mergeCell ref="F96:J96"/>
    <mergeCell ref="F97:J97"/>
    <mergeCell ref="F98:J98"/>
    <mergeCell ref="F99:J99"/>
    <mergeCell ref="F100:J100"/>
    <mergeCell ref="F101:J101"/>
    <mergeCell ref="F102:J102"/>
    <mergeCell ref="F103:J103"/>
    <mergeCell ref="F104:J104"/>
    <mergeCell ref="F105:J105"/>
    <mergeCell ref="F106:J106"/>
    <mergeCell ref="F107:J107"/>
    <mergeCell ref="F108:J108"/>
    <mergeCell ref="F109:J109"/>
    <mergeCell ref="F110:J110"/>
    <mergeCell ref="F111:J111"/>
    <mergeCell ref="F112:J112"/>
    <mergeCell ref="F113:J113"/>
    <mergeCell ref="F114:J114"/>
    <mergeCell ref="F115:J115"/>
    <mergeCell ref="F116:J116"/>
    <mergeCell ref="F117:J117"/>
    <mergeCell ref="F118:J118"/>
    <mergeCell ref="F119:J119"/>
    <mergeCell ref="F120:J120"/>
    <mergeCell ref="F121:J121"/>
    <mergeCell ref="F122:J122"/>
    <mergeCell ref="F123:J123"/>
    <mergeCell ref="F124:J124"/>
    <mergeCell ref="F125:J125"/>
    <mergeCell ref="F126:J126"/>
    <mergeCell ref="F127:J127"/>
    <mergeCell ref="F128:J128"/>
    <mergeCell ref="F129:J129"/>
    <mergeCell ref="F130:J130"/>
    <mergeCell ref="F131:J131"/>
    <mergeCell ref="F132:J132"/>
    <mergeCell ref="F133:J133"/>
    <mergeCell ref="F134:J134"/>
    <mergeCell ref="F135:J135"/>
    <mergeCell ref="F136:J136"/>
    <mergeCell ref="F137:J137"/>
    <mergeCell ref="F138:J138"/>
    <mergeCell ref="F139:J139"/>
    <mergeCell ref="F140:J140"/>
    <mergeCell ref="F141:J141"/>
    <mergeCell ref="F142:J142"/>
    <mergeCell ref="F143:J143"/>
    <mergeCell ref="F144:J144"/>
    <mergeCell ref="F145:J145"/>
    <mergeCell ref="F146:J146"/>
    <mergeCell ref="F147:J147"/>
    <mergeCell ref="F148:J148"/>
    <mergeCell ref="F149:J149"/>
    <mergeCell ref="F150:J150"/>
    <mergeCell ref="F151:J151"/>
    <mergeCell ref="F152:J152"/>
    <mergeCell ref="F153:J153"/>
    <mergeCell ref="F154:J154"/>
    <mergeCell ref="F155:J155"/>
    <mergeCell ref="F156:J156"/>
    <mergeCell ref="F157:J157"/>
    <mergeCell ref="F158:J158"/>
    <mergeCell ref="F159:J159"/>
    <mergeCell ref="F160:J160"/>
    <mergeCell ref="F161:J161"/>
    <mergeCell ref="F162:J162"/>
    <mergeCell ref="F163:J163"/>
    <mergeCell ref="F164:J164"/>
    <mergeCell ref="F165:J165"/>
    <mergeCell ref="F166:J166"/>
    <mergeCell ref="F167:J167"/>
    <mergeCell ref="F168:J168"/>
    <mergeCell ref="F169:J169"/>
    <mergeCell ref="F170:J170"/>
    <mergeCell ref="F171:J171"/>
    <mergeCell ref="F172:J172"/>
    <mergeCell ref="F173:J173"/>
    <mergeCell ref="F174:J174"/>
    <mergeCell ref="F175:J175"/>
    <mergeCell ref="F176:J176"/>
    <mergeCell ref="F177:J177"/>
    <mergeCell ref="F178:J178"/>
    <mergeCell ref="F179:J179"/>
    <mergeCell ref="F180:J180"/>
    <mergeCell ref="F181:J181"/>
    <mergeCell ref="F182:J182"/>
    <mergeCell ref="F183:J183"/>
    <mergeCell ref="F184:J184"/>
    <mergeCell ref="F185:J185"/>
    <mergeCell ref="F186:J186"/>
    <mergeCell ref="F187:J187"/>
    <mergeCell ref="F188:J188"/>
    <mergeCell ref="F189:J189"/>
    <mergeCell ref="F190:J190"/>
    <mergeCell ref="F191:J191"/>
    <mergeCell ref="F192:J192"/>
    <mergeCell ref="F193:J193"/>
    <mergeCell ref="F194:J194"/>
    <mergeCell ref="F195:J195"/>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B139:E139"/>
    <mergeCell ref="B140:E140"/>
    <mergeCell ref="B141:E141"/>
    <mergeCell ref="B142:E142"/>
    <mergeCell ref="B143:E143"/>
    <mergeCell ref="B144:E144"/>
    <mergeCell ref="B145:E145"/>
    <mergeCell ref="B146:E146"/>
    <mergeCell ref="B147:E147"/>
    <mergeCell ref="B148:E148"/>
    <mergeCell ref="B149:E149"/>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201:E201"/>
    <mergeCell ref="B202:E202"/>
    <mergeCell ref="B203:E203"/>
    <mergeCell ref="B204:E204"/>
    <mergeCell ref="B205:E205"/>
    <mergeCell ref="B206:E206"/>
    <mergeCell ref="B207:E207"/>
    <mergeCell ref="B190:E190"/>
    <mergeCell ref="B191:E191"/>
    <mergeCell ref="B192:E192"/>
    <mergeCell ref="B193:E193"/>
    <mergeCell ref="B194:E194"/>
    <mergeCell ref="B195:E195"/>
    <mergeCell ref="B196:E196"/>
    <mergeCell ref="B197:E197"/>
    <mergeCell ref="B198:E198"/>
    <mergeCell ref="B208:E208"/>
    <mergeCell ref="B209:E209"/>
    <mergeCell ref="B210:E210"/>
    <mergeCell ref="B211:E211"/>
    <mergeCell ref="B212:E212"/>
    <mergeCell ref="F196:J196"/>
    <mergeCell ref="F197:J197"/>
    <mergeCell ref="F198:J198"/>
    <mergeCell ref="F199:J199"/>
    <mergeCell ref="F200:J200"/>
    <mergeCell ref="F201:J201"/>
    <mergeCell ref="F202:J202"/>
    <mergeCell ref="F203:J203"/>
    <mergeCell ref="F204:J204"/>
    <mergeCell ref="F205:J205"/>
    <mergeCell ref="F206:J206"/>
    <mergeCell ref="F207:J207"/>
    <mergeCell ref="F208:J208"/>
    <mergeCell ref="F209:J209"/>
    <mergeCell ref="F210:J210"/>
    <mergeCell ref="F211:J211"/>
    <mergeCell ref="F212:J212"/>
    <mergeCell ref="B199:E199"/>
    <mergeCell ref="B200:E200"/>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K98:L98"/>
    <mergeCell ref="K99:L99"/>
    <mergeCell ref="K100:L100"/>
    <mergeCell ref="K101:L101"/>
    <mergeCell ref="K102:L102"/>
    <mergeCell ref="K103:L103"/>
    <mergeCell ref="K104:L104"/>
    <mergeCell ref="K105:L105"/>
    <mergeCell ref="K106:L106"/>
    <mergeCell ref="K107:L107"/>
    <mergeCell ref="K108:L108"/>
    <mergeCell ref="K109:L109"/>
    <mergeCell ref="K110:L110"/>
    <mergeCell ref="K111:L111"/>
    <mergeCell ref="K112:L112"/>
    <mergeCell ref="K113:L113"/>
    <mergeCell ref="K114:L114"/>
    <mergeCell ref="K115:L115"/>
    <mergeCell ref="K116:L116"/>
    <mergeCell ref="K117:L117"/>
    <mergeCell ref="K118:L118"/>
    <mergeCell ref="K119:L119"/>
    <mergeCell ref="K120:L120"/>
    <mergeCell ref="K121:L121"/>
    <mergeCell ref="K122:L122"/>
    <mergeCell ref="K123:L123"/>
    <mergeCell ref="K124:L124"/>
    <mergeCell ref="K125:L125"/>
    <mergeCell ref="K126:L126"/>
    <mergeCell ref="K127:L127"/>
    <mergeCell ref="K128:L128"/>
    <mergeCell ref="K129:L129"/>
    <mergeCell ref="K130:L130"/>
    <mergeCell ref="K131:L131"/>
    <mergeCell ref="K132:L132"/>
    <mergeCell ref="K133:L133"/>
    <mergeCell ref="K134:L134"/>
    <mergeCell ref="K135:L135"/>
    <mergeCell ref="K136:L136"/>
    <mergeCell ref="K137:L137"/>
    <mergeCell ref="K138:L138"/>
    <mergeCell ref="K139:L139"/>
    <mergeCell ref="K140:L140"/>
    <mergeCell ref="K141:L141"/>
    <mergeCell ref="K142:L142"/>
    <mergeCell ref="K143:L143"/>
    <mergeCell ref="K144:L144"/>
    <mergeCell ref="K145:L145"/>
    <mergeCell ref="K146:L146"/>
    <mergeCell ref="K147:L147"/>
    <mergeCell ref="K148:L148"/>
    <mergeCell ref="K149:L149"/>
    <mergeCell ref="K150:L150"/>
    <mergeCell ref="K151:L151"/>
    <mergeCell ref="K152:L152"/>
    <mergeCell ref="K153:L153"/>
    <mergeCell ref="K154:L154"/>
    <mergeCell ref="K155:L155"/>
    <mergeCell ref="K156:L156"/>
    <mergeCell ref="K157:L157"/>
    <mergeCell ref="K158:L158"/>
    <mergeCell ref="K159:L159"/>
    <mergeCell ref="K160:L160"/>
    <mergeCell ref="K161:L161"/>
    <mergeCell ref="K162:L162"/>
    <mergeCell ref="K163:L163"/>
    <mergeCell ref="K164:L164"/>
    <mergeCell ref="K165:L165"/>
    <mergeCell ref="K166:L166"/>
    <mergeCell ref="K167:L167"/>
    <mergeCell ref="K168:L168"/>
    <mergeCell ref="K169:L169"/>
    <mergeCell ref="K170:L170"/>
    <mergeCell ref="K171:L171"/>
    <mergeCell ref="K172:L172"/>
    <mergeCell ref="K173:L173"/>
    <mergeCell ref="K174:L174"/>
    <mergeCell ref="K175:L175"/>
    <mergeCell ref="K176:L176"/>
    <mergeCell ref="K177:L177"/>
    <mergeCell ref="K178:L178"/>
    <mergeCell ref="K179:L179"/>
    <mergeCell ref="K180:L180"/>
    <mergeCell ref="K181:L181"/>
    <mergeCell ref="K182:L182"/>
    <mergeCell ref="K183:L183"/>
    <mergeCell ref="K210:L210"/>
    <mergeCell ref="K211:L211"/>
    <mergeCell ref="K212:L212"/>
    <mergeCell ref="K196:L196"/>
    <mergeCell ref="K197:L197"/>
    <mergeCell ref="K198:L198"/>
    <mergeCell ref="K199:L199"/>
    <mergeCell ref="K200:L200"/>
    <mergeCell ref="K201:L201"/>
    <mergeCell ref="K202:L202"/>
    <mergeCell ref="K203:L203"/>
    <mergeCell ref="K204:L204"/>
    <mergeCell ref="K184:L184"/>
    <mergeCell ref="K185:L185"/>
    <mergeCell ref="K186:L186"/>
    <mergeCell ref="K205:L205"/>
    <mergeCell ref="K206:L206"/>
    <mergeCell ref="K207:L207"/>
    <mergeCell ref="K208:L208"/>
    <mergeCell ref="K209:L209"/>
    <mergeCell ref="K187:L187"/>
    <mergeCell ref="K188:L188"/>
    <mergeCell ref="K189:L189"/>
    <mergeCell ref="K190:L190"/>
    <mergeCell ref="K191:L191"/>
    <mergeCell ref="K192:L192"/>
    <mergeCell ref="K193:L193"/>
    <mergeCell ref="K194:L194"/>
    <mergeCell ref="K195:L195"/>
    <mergeCell ref="N18:O18"/>
    <mergeCell ref="I19:K19"/>
    <mergeCell ref="D23:I23"/>
    <mergeCell ref="J23:K23"/>
    <mergeCell ref="Q23:R23"/>
    <mergeCell ref="D24:I24"/>
    <mergeCell ref="J24:K24"/>
    <mergeCell ref="Q24:R24"/>
    <mergeCell ref="D25:I25"/>
    <mergeCell ref="J25:K25"/>
    <mergeCell ref="Q25:R25"/>
    <mergeCell ref="N23:O23"/>
    <mergeCell ref="N24:O24"/>
    <mergeCell ref="N25:O25"/>
    <mergeCell ref="Q20:R20"/>
    <mergeCell ref="D21:I21"/>
    <mergeCell ref="J21:K21"/>
    <mergeCell ref="Q21:R21"/>
    <mergeCell ref="D22:I22"/>
    <mergeCell ref="J22:K22"/>
    <mergeCell ref="Q22:R22"/>
    <mergeCell ref="N20:O20"/>
    <mergeCell ref="N21:O21"/>
    <mergeCell ref="N22:O22"/>
    <mergeCell ref="Q26:R26"/>
    <mergeCell ref="D27:I27"/>
    <mergeCell ref="J27:K27"/>
    <mergeCell ref="Q27:R27"/>
    <mergeCell ref="J37:K37"/>
    <mergeCell ref="Q28:R28"/>
    <mergeCell ref="N26:O26"/>
    <mergeCell ref="N27:O27"/>
    <mergeCell ref="F37:I37"/>
    <mergeCell ref="D33:I33"/>
    <mergeCell ref="J33:K33"/>
    <mergeCell ref="D34:I34"/>
    <mergeCell ref="J34:K34"/>
    <mergeCell ref="D35:I35"/>
    <mergeCell ref="J35:K35"/>
    <mergeCell ref="D36:I36"/>
    <mergeCell ref="J36:K36"/>
    <mergeCell ref="I28:K28"/>
    <mergeCell ref="D29:I29"/>
    <mergeCell ref="J29:K29"/>
    <mergeCell ref="D30:I30"/>
    <mergeCell ref="J30:K30"/>
    <mergeCell ref="D31:I31"/>
    <mergeCell ref="J31:K31"/>
  </mergeCells>
  <dataValidations count="4">
    <dataValidation type="list" showInputMessage="1" showErrorMessage="1" sqref="F70:J212" xr:uid="{00000000-0002-0000-0000-000000000000}">
      <formula1>$R$50:$R$55</formula1>
    </dataValidation>
    <dataValidation type="list" showInputMessage="1" showErrorMessage="1" sqref="H39" xr:uid="{00000000-0002-0000-0000-000001000000}">
      <formula1>$S$29:$S$31</formula1>
    </dataValidation>
    <dataValidation showInputMessage="1" showErrorMessage="1" sqref="I28:K28 D9:G9" xr:uid="{00000000-0002-0000-0000-000002000000}"/>
    <dataValidation type="list" showInputMessage="1" showErrorMessage="1" sqref="I29:I36 D20:H36 I20:I27" xr:uid="{00000000-0002-0000-0000-000003000000}">
      <formula1>#REF!</formula1>
    </dataValidation>
  </dataValidations>
  <pageMargins left="0.7" right="0.7" top="0.75" bottom="0.75" header="0.3" footer="0.3"/>
  <pageSetup scale="52" orientation="landscape"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343"/>
  <sheetViews>
    <sheetView workbookViewId="0">
      <selection activeCell="S27" sqref="S27"/>
    </sheetView>
  </sheetViews>
  <sheetFormatPr defaultRowHeight="14.4" x14ac:dyDescent="0.3"/>
  <cols>
    <col min="6" max="6" width="11.44140625" customWidth="1"/>
    <col min="8" max="8" width="10.88671875" customWidth="1"/>
    <col min="13" max="14" width="9.109375" style="6"/>
    <col min="15" max="15" width="9.109375" style="6" hidden="1" customWidth="1"/>
    <col min="16" max="16" width="53.6640625" style="6" hidden="1" customWidth="1"/>
    <col min="17" max="17" width="9.109375" style="6" hidden="1" customWidth="1"/>
    <col min="18" max="61" width="9.109375" style="6"/>
  </cols>
  <sheetData>
    <row r="1" spans="1:30" ht="18" x14ac:dyDescent="0.35">
      <c r="A1" s="124" t="s">
        <v>0</v>
      </c>
      <c r="B1" s="124"/>
      <c r="C1" s="124"/>
      <c r="D1" s="124"/>
      <c r="E1" s="124"/>
      <c r="F1" s="124"/>
      <c r="G1" s="124"/>
      <c r="H1" s="124"/>
      <c r="I1" s="124"/>
      <c r="J1" s="124"/>
      <c r="K1" s="124"/>
      <c r="L1" s="124"/>
    </row>
    <row r="2" spans="1:30" ht="15.6" x14ac:dyDescent="0.3">
      <c r="A2" s="125" t="s">
        <v>1</v>
      </c>
      <c r="B2" s="126"/>
      <c r="C2" s="126"/>
      <c r="D2" s="126"/>
      <c r="E2" s="126"/>
      <c r="F2" s="126"/>
      <c r="G2" s="126"/>
      <c r="H2" s="126"/>
      <c r="I2" s="126"/>
      <c r="J2" s="126"/>
      <c r="K2" s="126"/>
      <c r="L2" s="127"/>
    </row>
    <row r="3" spans="1:30" x14ac:dyDescent="0.3">
      <c r="A3" s="6"/>
      <c r="B3" s="6"/>
      <c r="C3" s="6"/>
      <c r="D3" s="6"/>
      <c r="E3" s="6"/>
      <c r="F3" s="6"/>
      <c r="G3" s="6"/>
      <c r="H3" s="6"/>
      <c r="I3" s="6"/>
      <c r="J3" s="6"/>
      <c r="K3" s="6"/>
      <c r="L3" s="6"/>
    </row>
    <row r="4" spans="1:30" ht="18" customHeight="1" x14ac:dyDescent="0.3">
      <c r="A4" s="101" t="s">
        <v>36</v>
      </c>
      <c r="B4" s="101"/>
      <c r="C4" s="101"/>
      <c r="D4" s="101"/>
      <c r="E4" s="101"/>
      <c r="F4" s="101"/>
      <c r="G4" s="101"/>
      <c r="H4" s="101"/>
      <c r="I4" s="101"/>
      <c r="J4" s="101"/>
      <c r="K4" s="101"/>
      <c r="L4" s="101"/>
      <c r="P4" s="6" t="s">
        <v>41</v>
      </c>
    </row>
    <row r="5" spans="1:30" ht="19.5" customHeight="1" x14ac:dyDescent="0.3">
      <c r="A5" s="101" t="s">
        <v>55</v>
      </c>
      <c r="B5" s="101"/>
      <c r="C5" s="101"/>
      <c r="D5" s="101"/>
      <c r="E5" s="101"/>
      <c r="F5" s="101"/>
      <c r="G5" s="101"/>
      <c r="H5" s="101"/>
      <c r="I5" s="101"/>
      <c r="J5" s="101"/>
      <c r="K5" s="101"/>
      <c r="L5" s="101"/>
      <c r="P5" s="6" t="s">
        <v>42</v>
      </c>
    </row>
    <row r="6" spans="1:30" ht="15.75" customHeight="1" x14ac:dyDescent="0.3">
      <c r="A6" s="101" t="s">
        <v>75</v>
      </c>
      <c r="B6" s="101"/>
      <c r="C6" s="101"/>
      <c r="D6" s="101"/>
      <c r="E6" s="101"/>
      <c r="F6" s="101"/>
      <c r="G6" s="101"/>
      <c r="H6" s="101"/>
      <c r="I6" s="101"/>
      <c r="J6" s="101"/>
      <c r="K6" s="101"/>
      <c r="L6" s="101"/>
      <c r="P6" s="6" t="s">
        <v>43</v>
      </c>
    </row>
    <row r="7" spans="1:30" ht="21.75" customHeight="1" x14ac:dyDescent="0.3">
      <c r="A7" s="104" t="s">
        <v>33</v>
      </c>
      <c r="B7" s="104"/>
      <c r="C7" s="128" t="str">
        <f>Budget!D9</f>
        <v>Gadsden Independent School District</v>
      </c>
      <c r="D7" s="128"/>
      <c r="E7" s="128"/>
      <c r="F7" s="128"/>
      <c r="G7" s="128"/>
      <c r="H7" s="128"/>
      <c r="I7" s="128"/>
      <c r="J7" s="128"/>
      <c r="K7" s="128"/>
      <c r="L7" s="128"/>
    </row>
    <row r="8" spans="1:30" x14ac:dyDescent="0.3">
      <c r="A8" s="6"/>
      <c r="B8" s="6"/>
      <c r="C8" s="6"/>
      <c r="D8" s="6"/>
      <c r="E8" s="6"/>
      <c r="F8" s="6"/>
      <c r="G8" s="6"/>
      <c r="H8" s="6"/>
      <c r="I8" s="6"/>
      <c r="J8" s="6"/>
      <c r="K8" s="6"/>
      <c r="L8" s="6"/>
    </row>
    <row r="9" spans="1:30" s="6" customFormat="1" ht="15.75" customHeight="1" x14ac:dyDescent="0.3">
      <c r="A9" s="122" t="s">
        <v>38</v>
      </c>
      <c r="B9" s="122"/>
      <c r="C9" s="122"/>
      <c r="D9" s="122"/>
      <c r="E9" s="122" t="s">
        <v>34</v>
      </c>
      <c r="F9" s="122"/>
      <c r="G9" s="122" t="s">
        <v>47</v>
      </c>
      <c r="H9" s="122"/>
      <c r="P9" s="7" t="s">
        <v>11</v>
      </c>
      <c r="Q9" s="7"/>
      <c r="R9" s="7"/>
      <c r="S9" s="8"/>
      <c r="T9" s="9"/>
    </row>
    <row r="10" spans="1:30" x14ac:dyDescent="0.3">
      <c r="A10" s="88" t="s">
        <v>11</v>
      </c>
      <c r="B10" s="88"/>
      <c r="C10" s="88"/>
      <c r="D10" s="89"/>
      <c r="E10" s="51">
        <f>Budget!K43</f>
        <v>0</v>
      </c>
      <c r="F10" s="51"/>
      <c r="G10" s="51">
        <f t="shared" ref="G10:G20" si="0">(IF($E$25=A10,$E$26,0))+(IF($E$31=A10,$E$32,0))+(IF($E$37=A10,$E$38,0))+(IF($E$43=A10,E$44,0))+(IF($E$49=A10,$E$50,0))+(IF($E$55=A10,$E$56,0))+(IF($E$61=A10,$E$62,0))+(IF($E$67=A10,$E$68,0))+(IF($E$73=A10,$E$74,0))+(IF($E$79=A10,$E$80,0)) + (IF($E$85=A10,$E$86,0))+(IF($E$91=A10,$E$92,0))+(IF($E$97=A10,$E$98,0))+(IF($E$103=A10,E$104,0))+(IF($E$109=A10,$E$110,0))+(IF($E$115=A10,$E$116,0))+(IF($E$121=A10,$E$122,0))+(IF($E$127=A10,$E$128,0))+(IF($E$133=A10,$E$134,0))+(IF($E$139=A10,$E$140,0)) + (IF($E$145=A10,$E$146,0))+(IF($E$151=A10,$E$152,0))+(IF($E$157=A10,$E$158,0))+(IF($E$163=A10,E$164,0))+(IF($E$169=A10,$E$170,0))+(IF($E$175=A10,$E$176,0))+(IF($E$181=A10,$E$182,0))+(IF($E$187=A10,$E$188,0))+(IF($E$193=A10,$E$194,0))+(IF($E$199=A10,$E$200,0)) + (IF($E$205=A10,$E$206,0))+(IF($E$211=A10,$E$212,0))+(IF($E$217=A10,$E$218,0))+(IF($E$223=A10,E$224,0))+(IF($E$229=A10,$E$230,0))+(IF($E$235=A10,$E$236,0))+(IF($E$241=A10,$E$242,0))+(IF($E$247=A10,$E$248,0))+(IF($E$253=A10,$E$254,0))+(IF($E$259=A10,$E$260,0)) + (IF($E$265=A10,$E$266,0))+(IF($E$271=A10,$E$272,0))+(IF($E$277=A10,$E$278,0))+(IF($E$283=A10,E$284,0))+(IF($E$289=A10,$E$290,0))+(IF($E$295=A10,$E$296,0))+(IF($E$301=A10,$E$302,0))+(IF($E$307=A10,$E$308,0))+(IF($E$313=A10,$E$314,0))+(IF($E$319=A10,$E$320,0))</f>
        <v>0</v>
      </c>
      <c r="H10" s="51"/>
      <c r="I10" s="26"/>
      <c r="J10" s="26"/>
      <c r="K10" s="26"/>
      <c r="L10" s="26"/>
      <c r="M10" s="26"/>
      <c r="N10" s="26"/>
      <c r="O10" s="26"/>
      <c r="P10" s="26" t="s">
        <v>12</v>
      </c>
      <c r="Q10" s="26"/>
      <c r="R10" s="26"/>
      <c r="S10" s="26"/>
      <c r="T10" s="26"/>
      <c r="U10" s="26"/>
      <c r="V10" s="26"/>
      <c r="W10" s="26"/>
      <c r="X10" s="26"/>
      <c r="Y10" s="26"/>
      <c r="Z10" s="26"/>
      <c r="AA10" s="26"/>
      <c r="AB10" s="26"/>
      <c r="AC10" s="26"/>
      <c r="AD10" s="26"/>
    </row>
    <row r="11" spans="1:30" ht="15" customHeight="1" x14ac:dyDescent="0.3">
      <c r="A11" s="88" t="s">
        <v>12</v>
      </c>
      <c r="B11" s="88"/>
      <c r="C11" s="88"/>
      <c r="D11" s="89"/>
      <c r="E11" s="51">
        <f>Budget!K44</f>
        <v>0</v>
      </c>
      <c r="F11" s="51"/>
      <c r="G11" s="51">
        <f t="shared" si="0"/>
        <v>0</v>
      </c>
      <c r="H11" s="51"/>
      <c r="I11" s="6"/>
      <c r="J11" s="6"/>
      <c r="K11" s="6"/>
      <c r="L11" s="6"/>
      <c r="P11" s="7" t="s">
        <v>13</v>
      </c>
      <c r="Q11" s="7"/>
      <c r="R11" s="7"/>
      <c r="S11" s="8"/>
      <c r="T11" s="9"/>
    </row>
    <row r="12" spans="1:30" ht="15" customHeight="1" x14ac:dyDescent="0.3">
      <c r="A12" s="88" t="s">
        <v>13</v>
      </c>
      <c r="B12" s="88"/>
      <c r="C12" s="88"/>
      <c r="D12" s="89"/>
      <c r="E12" s="51">
        <f>Budget!K45</f>
        <v>350000</v>
      </c>
      <c r="F12" s="51"/>
      <c r="G12" s="51">
        <f t="shared" si="0"/>
        <v>350000</v>
      </c>
      <c r="H12" s="51"/>
      <c r="I12" s="6"/>
      <c r="J12" s="6"/>
      <c r="K12" s="6"/>
      <c r="L12" s="6"/>
      <c r="P12" s="7" t="s">
        <v>14</v>
      </c>
      <c r="Q12" s="7"/>
      <c r="R12" s="7"/>
      <c r="S12" s="8"/>
      <c r="T12" s="9"/>
    </row>
    <row r="13" spans="1:30" ht="15" customHeight="1" x14ac:dyDescent="0.3">
      <c r="A13" s="88" t="s">
        <v>14</v>
      </c>
      <c r="B13" s="88"/>
      <c r="C13" s="88"/>
      <c r="D13" s="89"/>
      <c r="E13" s="51">
        <f>Budget!K46</f>
        <v>0</v>
      </c>
      <c r="F13" s="51"/>
      <c r="G13" s="51">
        <f t="shared" si="0"/>
        <v>0</v>
      </c>
      <c r="H13" s="51"/>
      <c r="I13" s="6"/>
      <c r="J13" s="6"/>
      <c r="K13" s="6"/>
      <c r="L13" s="6"/>
      <c r="P13" s="7" t="s">
        <v>15</v>
      </c>
      <c r="Q13" s="7"/>
      <c r="R13" s="7"/>
      <c r="S13" s="8"/>
      <c r="T13" s="9"/>
    </row>
    <row r="14" spans="1:30" ht="15" customHeight="1" x14ac:dyDescent="0.3">
      <c r="A14" s="88" t="s">
        <v>15</v>
      </c>
      <c r="B14" s="88"/>
      <c r="C14" s="88"/>
      <c r="D14" s="89"/>
      <c r="E14" s="51">
        <f>Budget!K47</f>
        <v>0</v>
      </c>
      <c r="F14" s="51"/>
      <c r="G14" s="51">
        <f t="shared" si="0"/>
        <v>0</v>
      </c>
      <c r="H14" s="51"/>
      <c r="I14" s="6"/>
      <c r="J14" s="6"/>
      <c r="K14" s="6"/>
      <c r="L14" s="6"/>
      <c r="P14" s="7" t="s">
        <v>16</v>
      </c>
      <c r="Q14" s="7"/>
      <c r="R14" s="7"/>
      <c r="S14" s="8"/>
      <c r="T14" s="9"/>
    </row>
    <row r="15" spans="1:30" ht="15" customHeight="1" x14ac:dyDescent="0.3">
      <c r="A15" s="88" t="s">
        <v>16</v>
      </c>
      <c r="B15" s="88"/>
      <c r="C15" s="88"/>
      <c r="D15" s="89"/>
      <c r="E15" s="51">
        <f>Budget!K48</f>
        <v>0</v>
      </c>
      <c r="F15" s="51"/>
      <c r="G15" s="51">
        <f t="shared" si="0"/>
        <v>0</v>
      </c>
      <c r="H15" s="51"/>
      <c r="I15" s="6"/>
      <c r="J15" s="6"/>
      <c r="K15" s="6"/>
      <c r="L15" s="6"/>
      <c r="P15" s="7" t="s">
        <v>17</v>
      </c>
      <c r="Q15" s="7"/>
      <c r="R15" s="7"/>
      <c r="S15" s="8"/>
      <c r="T15" s="9"/>
    </row>
    <row r="16" spans="1:30" ht="15" customHeight="1" x14ac:dyDescent="0.3">
      <c r="A16" s="88" t="s">
        <v>17</v>
      </c>
      <c r="B16" s="88"/>
      <c r="C16" s="88"/>
      <c r="D16" s="89"/>
      <c r="E16" s="51">
        <f>Budget!K49</f>
        <v>0</v>
      </c>
      <c r="F16" s="51"/>
      <c r="G16" s="51">
        <f t="shared" si="0"/>
        <v>0</v>
      </c>
      <c r="H16" s="51"/>
      <c r="I16" s="6"/>
      <c r="J16" s="6"/>
      <c r="K16" s="6"/>
      <c r="L16" s="6"/>
      <c r="P16" s="7" t="s">
        <v>18</v>
      </c>
      <c r="Q16" s="7"/>
      <c r="R16" s="7"/>
      <c r="S16" s="8"/>
      <c r="T16" s="9"/>
    </row>
    <row r="17" spans="1:20" ht="15" customHeight="1" x14ac:dyDescent="0.3">
      <c r="A17" s="88" t="s">
        <v>18</v>
      </c>
      <c r="B17" s="88"/>
      <c r="C17" s="88"/>
      <c r="D17" s="89"/>
      <c r="E17" s="51">
        <f>Budget!K50</f>
        <v>0</v>
      </c>
      <c r="F17" s="51"/>
      <c r="G17" s="51">
        <f t="shared" si="0"/>
        <v>0</v>
      </c>
      <c r="H17" s="51"/>
      <c r="I17" s="6"/>
      <c r="J17" s="6"/>
      <c r="K17" s="6"/>
      <c r="L17" s="6"/>
      <c r="P17" s="7" t="s">
        <v>19</v>
      </c>
      <c r="Q17" s="7"/>
      <c r="R17" s="7"/>
      <c r="S17" s="8"/>
      <c r="T17" s="9"/>
    </row>
    <row r="18" spans="1:20" x14ac:dyDescent="0.3">
      <c r="A18" s="88" t="s">
        <v>19</v>
      </c>
      <c r="B18" s="88"/>
      <c r="C18" s="88"/>
      <c r="D18" s="89"/>
      <c r="E18" s="51">
        <f>Budget!K51</f>
        <v>0</v>
      </c>
      <c r="F18" s="51"/>
      <c r="G18" s="51">
        <f t="shared" si="0"/>
        <v>0</v>
      </c>
      <c r="H18" s="51"/>
      <c r="I18" s="6"/>
      <c r="J18" s="6"/>
      <c r="K18" s="6"/>
      <c r="L18" s="6"/>
      <c r="P18" s="7" t="s">
        <v>20</v>
      </c>
      <c r="Q18" s="7"/>
      <c r="R18" s="7"/>
      <c r="S18" s="8"/>
      <c r="T18" s="9"/>
    </row>
    <row r="19" spans="1:20" ht="15" customHeight="1" x14ac:dyDescent="0.3">
      <c r="A19" s="88" t="s">
        <v>20</v>
      </c>
      <c r="B19" s="88"/>
      <c r="C19" s="88"/>
      <c r="D19" s="89"/>
      <c r="E19" s="51">
        <f>Budget!K52</f>
        <v>0</v>
      </c>
      <c r="F19" s="51"/>
      <c r="G19" s="51">
        <f t="shared" si="0"/>
        <v>0</v>
      </c>
      <c r="H19" s="51"/>
      <c r="I19" s="6"/>
      <c r="J19" s="6"/>
      <c r="K19" s="6"/>
      <c r="L19" s="6"/>
      <c r="P19" s="7" t="s">
        <v>28</v>
      </c>
      <c r="Q19" s="7"/>
      <c r="R19" s="7"/>
      <c r="S19" s="8"/>
      <c r="T19" s="9"/>
    </row>
    <row r="20" spans="1:20" x14ac:dyDescent="0.3">
      <c r="A20" s="88" t="s">
        <v>28</v>
      </c>
      <c r="B20" s="88"/>
      <c r="C20" s="88"/>
      <c r="D20" s="89"/>
      <c r="E20" s="51">
        <f>Budget!K53</f>
        <v>0</v>
      </c>
      <c r="F20" s="51"/>
      <c r="G20" s="51">
        <f t="shared" si="0"/>
        <v>0</v>
      </c>
      <c r="H20" s="51"/>
      <c r="I20" s="6"/>
      <c r="J20" s="6"/>
      <c r="K20" s="6"/>
      <c r="L20" s="6"/>
      <c r="T20" s="9"/>
    </row>
    <row r="21" spans="1:20" x14ac:dyDescent="0.3">
      <c r="A21" s="10"/>
      <c r="B21" s="10"/>
      <c r="C21" s="10"/>
      <c r="D21" s="11" t="s">
        <v>48</v>
      </c>
      <c r="E21" s="83">
        <f>SUM(E10:E20)</f>
        <v>350000</v>
      </c>
      <c r="F21" s="84"/>
      <c r="G21" s="83">
        <f>SUM(G10:G20)</f>
        <v>350000</v>
      </c>
      <c r="H21" s="84"/>
      <c r="I21" s="6"/>
      <c r="J21" s="6"/>
      <c r="K21" s="6"/>
      <c r="L21" s="6"/>
      <c r="T21" s="9"/>
    </row>
    <row r="22" spans="1:20" x14ac:dyDescent="0.3">
      <c r="A22" s="128"/>
      <c r="B22" s="128"/>
      <c r="C22" s="128"/>
      <c r="D22" s="128"/>
      <c r="E22" s="6"/>
      <c r="F22" s="6"/>
      <c r="G22" s="6"/>
      <c r="H22" s="6"/>
      <c r="I22" s="6"/>
      <c r="J22" s="6"/>
      <c r="K22" s="6"/>
      <c r="L22" s="6"/>
    </row>
    <row r="23" spans="1:20" ht="15.6" x14ac:dyDescent="0.3">
      <c r="A23" s="12" t="s">
        <v>37</v>
      </c>
      <c r="B23" s="13">
        <v>1</v>
      </c>
      <c r="C23" s="104" t="s">
        <v>45</v>
      </c>
      <c r="D23" s="123"/>
      <c r="E23" s="111" t="s">
        <v>83</v>
      </c>
      <c r="F23" s="111"/>
      <c r="G23" s="111"/>
      <c r="H23" s="111"/>
      <c r="I23" s="111"/>
      <c r="J23" s="111"/>
      <c r="K23" s="111"/>
      <c r="L23" s="111"/>
    </row>
    <row r="24" spans="1:20" x14ac:dyDescent="0.3">
      <c r="A24" s="120" t="s">
        <v>40</v>
      </c>
      <c r="B24" s="120"/>
      <c r="C24" s="120"/>
      <c r="D24" s="120"/>
      <c r="E24" s="111" t="s">
        <v>43</v>
      </c>
      <c r="F24" s="111"/>
      <c r="G24" s="111"/>
      <c r="H24" s="111"/>
      <c r="I24" s="111"/>
      <c r="J24" s="111"/>
      <c r="K24" s="111"/>
      <c r="L24" s="111"/>
    </row>
    <row r="25" spans="1:20" x14ac:dyDescent="0.3">
      <c r="A25" s="14"/>
      <c r="B25" s="120" t="s">
        <v>39</v>
      </c>
      <c r="C25" s="120"/>
      <c r="D25" s="120"/>
      <c r="E25" s="111" t="s">
        <v>13</v>
      </c>
      <c r="F25" s="111"/>
      <c r="G25" s="111"/>
      <c r="H25" s="111"/>
      <c r="I25" s="111"/>
      <c r="J25" s="111"/>
      <c r="K25" s="111"/>
      <c r="L25" s="111"/>
    </row>
    <row r="26" spans="1:20" x14ac:dyDescent="0.3">
      <c r="A26" s="14"/>
      <c r="B26" s="120" t="s">
        <v>44</v>
      </c>
      <c r="C26" s="120"/>
      <c r="D26" s="120"/>
      <c r="E26" s="121">
        <v>350000</v>
      </c>
      <c r="F26" s="121"/>
      <c r="G26" s="121"/>
      <c r="H26" s="49"/>
      <c r="I26" s="49"/>
      <c r="J26" s="49"/>
      <c r="K26" s="49"/>
      <c r="L26" s="49"/>
    </row>
    <row r="27" spans="1:20" ht="123" customHeight="1" x14ac:dyDescent="0.3">
      <c r="A27" s="14"/>
      <c r="B27" s="120" t="s">
        <v>46</v>
      </c>
      <c r="C27" s="120"/>
      <c r="D27" s="120"/>
      <c r="E27" s="64" t="s">
        <v>85</v>
      </c>
      <c r="F27" s="64"/>
      <c r="G27" s="64"/>
      <c r="H27" s="64"/>
      <c r="I27" s="64"/>
      <c r="J27" s="64"/>
      <c r="K27" s="64"/>
      <c r="L27" s="64"/>
    </row>
    <row r="28" spans="1:20" x14ac:dyDescent="0.3">
      <c r="A28" s="6"/>
      <c r="B28" s="6"/>
      <c r="C28" s="6"/>
      <c r="D28" s="6"/>
      <c r="E28" s="28"/>
      <c r="F28" s="28"/>
      <c r="G28" s="28"/>
      <c r="H28" s="28"/>
      <c r="I28" s="28"/>
      <c r="J28" s="28"/>
      <c r="K28" s="28"/>
      <c r="L28" s="28"/>
    </row>
    <row r="29" spans="1:20" ht="15.6" x14ac:dyDescent="0.3">
      <c r="A29" s="12" t="s">
        <v>37</v>
      </c>
      <c r="B29" s="13">
        <v>2</v>
      </c>
      <c r="C29" s="104" t="s">
        <v>45</v>
      </c>
      <c r="D29" s="123"/>
      <c r="E29" s="111"/>
      <c r="F29" s="111"/>
      <c r="G29" s="111"/>
      <c r="H29" s="111"/>
      <c r="I29" s="111"/>
      <c r="J29" s="111"/>
      <c r="K29" s="111"/>
      <c r="L29" s="111"/>
    </row>
    <row r="30" spans="1:20" x14ac:dyDescent="0.3">
      <c r="A30" s="120" t="s">
        <v>40</v>
      </c>
      <c r="B30" s="120"/>
      <c r="C30" s="120"/>
      <c r="D30" s="120"/>
      <c r="E30" s="111"/>
      <c r="F30" s="111"/>
      <c r="G30" s="111"/>
      <c r="H30" s="111"/>
      <c r="I30" s="111"/>
      <c r="J30" s="111"/>
      <c r="K30" s="111"/>
      <c r="L30" s="111"/>
    </row>
    <row r="31" spans="1:20" x14ac:dyDescent="0.3">
      <c r="A31" s="14"/>
      <c r="B31" s="120" t="s">
        <v>39</v>
      </c>
      <c r="C31" s="120"/>
      <c r="D31" s="120"/>
      <c r="E31" s="111"/>
      <c r="F31" s="111"/>
      <c r="G31" s="111"/>
      <c r="H31" s="111"/>
      <c r="I31" s="111"/>
      <c r="J31" s="111"/>
      <c r="K31" s="111"/>
      <c r="L31" s="111"/>
    </row>
    <row r="32" spans="1:20" x14ac:dyDescent="0.3">
      <c r="A32" s="14"/>
      <c r="B32" s="120" t="s">
        <v>44</v>
      </c>
      <c r="C32" s="120"/>
      <c r="D32" s="120"/>
      <c r="E32" s="121"/>
      <c r="F32" s="121"/>
      <c r="G32" s="121"/>
      <c r="H32" s="49"/>
      <c r="I32" s="49"/>
      <c r="J32" s="49"/>
      <c r="K32" s="49"/>
      <c r="L32" s="49"/>
    </row>
    <row r="33" spans="1:12" ht="111" customHeight="1" x14ac:dyDescent="0.3">
      <c r="A33" s="14"/>
      <c r="B33" s="120" t="s">
        <v>46</v>
      </c>
      <c r="C33" s="120"/>
      <c r="D33" s="120"/>
      <c r="E33" s="64"/>
      <c r="F33" s="64"/>
      <c r="G33" s="64"/>
      <c r="H33" s="64"/>
      <c r="I33" s="64"/>
      <c r="J33" s="64"/>
      <c r="K33" s="64"/>
      <c r="L33" s="64"/>
    </row>
    <row r="34" spans="1:12" x14ac:dyDescent="0.3">
      <c r="A34" s="6"/>
      <c r="B34" s="6"/>
      <c r="C34" s="6"/>
      <c r="D34" s="6"/>
      <c r="E34" s="28"/>
      <c r="F34" s="28"/>
      <c r="G34" s="28"/>
      <c r="H34" s="28"/>
      <c r="I34" s="28"/>
      <c r="J34" s="28"/>
      <c r="K34" s="28"/>
      <c r="L34" s="28"/>
    </row>
    <row r="35" spans="1:12" ht="15.6" x14ac:dyDescent="0.3">
      <c r="A35" s="12" t="s">
        <v>37</v>
      </c>
      <c r="B35" s="13">
        <v>3</v>
      </c>
      <c r="C35" s="104" t="s">
        <v>45</v>
      </c>
      <c r="D35" s="123"/>
      <c r="E35" s="111"/>
      <c r="F35" s="111"/>
      <c r="G35" s="111"/>
      <c r="H35" s="111"/>
      <c r="I35" s="111"/>
      <c r="J35" s="111"/>
      <c r="K35" s="111"/>
      <c r="L35" s="111"/>
    </row>
    <row r="36" spans="1:12" x14ac:dyDescent="0.3">
      <c r="A36" s="120" t="s">
        <v>40</v>
      </c>
      <c r="B36" s="120"/>
      <c r="C36" s="120"/>
      <c r="D36" s="120"/>
      <c r="E36" s="111"/>
      <c r="F36" s="111"/>
      <c r="G36" s="111"/>
      <c r="H36" s="111"/>
      <c r="I36" s="111"/>
      <c r="J36" s="111"/>
      <c r="K36" s="111"/>
      <c r="L36" s="111"/>
    </row>
    <row r="37" spans="1:12" x14ac:dyDescent="0.3">
      <c r="A37" s="14"/>
      <c r="B37" s="120" t="s">
        <v>39</v>
      </c>
      <c r="C37" s="120"/>
      <c r="D37" s="120"/>
      <c r="E37" s="111"/>
      <c r="F37" s="111"/>
      <c r="G37" s="111"/>
      <c r="H37" s="111"/>
      <c r="I37" s="111"/>
      <c r="J37" s="111"/>
      <c r="K37" s="111"/>
      <c r="L37" s="111"/>
    </row>
    <row r="38" spans="1:12" x14ac:dyDescent="0.3">
      <c r="A38" s="14"/>
      <c r="B38" s="120" t="s">
        <v>44</v>
      </c>
      <c r="C38" s="120"/>
      <c r="D38" s="120"/>
      <c r="E38" s="121"/>
      <c r="F38" s="121"/>
      <c r="G38" s="121"/>
      <c r="H38" s="49"/>
      <c r="I38" s="49"/>
      <c r="J38" s="49"/>
      <c r="K38" s="49"/>
      <c r="L38" s="49"/>
    </row>
    <row r="39" spans="1:12" ht="133.5" customHeight="1" x14ac:dyDescent="0.3">
      <c r="A39" s="14"/>
      <c r="B39" s="120" t="s">
        <v>46</v>
      </c>
      <c r="C39" s="120"/>
      <c r="D39" s="120"/>
      <c r="E39" s="64"/>
      <c r="F39" s="64"/>
      <c r="G39" s="64"/>
      <c r="H39" s="64"/>
      <c r="I39" s="64"/>
      <c r="J39" s="64"/>
      <c r="K39" s="64"/>
      <c r="L39" s="64"/>
    </row>
    <row r="40" spans="1:12" x14ac:dyDescent="0.3">
      <c r="A40" s="6"/>
      <c r="B40" s="6"/>
      <c r="C40" s="6"/>
      <c r="D40" s="6"/>
      <c r="E40" s="28"/>
      <c r="F40" s="28"/>
      <c r="G40" s="28"/>
      <c r="H40" s="28"/>
      <c r="I40" s="28"/>
      <c r="J40" s="28"/>
      <c r="K40" s="28"/>
      <c r="L40" s="28"/>
    </row>
    <row r="41" spans="1:12" ht="15.6" x14ac:dyDescent="0.3">
      <c r="A41" s="12" t="s">
        <v>37</v>
      </c>
      <c r="B41" s="13">
        <v>4</v>
      </c>
      <c r="C41" s="104" t="s">
        <v>45</v>
      </c>
      <c r="D41" s="123"/>
      <c r="E41" s="111"/>
      <c r="F41" s="111"/>
      <c r="G41" s="111"/>
      <c r="H41" s="111"/>
      <c r="I41" s="111"/>
      <c r="J41" s="111"/>
      <c r="K41" s="111"/>
      <c r="L41" s="111"/>
    </row>
    <row r="42" spans="1:12" x14ac:dyDescent="0.3">
      <c r="A42" s="120" t="s">
        <v>40</v>
      </c>
      <c r="B42" s="120"/>
      <c r="C42" s="120"/>
      <c r="D42" s="120"/>
      <c r="E42" s="111"/>
      <c r="F42" s="111"/>
      <c r="G42" s="111"/>
      <c r="H42" s="111"/>
      <c r="I42" s="111"/>
      <c r="J42" s="111"/>
      <c r="K42" s="111"/>
      <c r="L42" s="111"/>
    </row>
    <row r="43" spans="1:12" x14ac:dyDescent="0.3">
      <c r="A43" s="14"/>
      <c r="B43" s="120" t="s">
        <v>39</v>
      </c>
      <c r="C43" s="120"/>
      <c r="D43" s="120"/>
      <c r="E43" s="111"/>
      <c r="F43" s="111"/>
      <c r="G43" s="111"/>
      <c r="H43" s="111"/>
      <c r="I43" s="111"/>
      <c r="J43" s="111"/>
      <c r="K43" s="111"/>
      <c r="L43" s="111"/>
    </row>
    <row r="44" spans="1:12" x14ac:dyDescent="0.3">
      <c r="A44" s="14"/>
      <c r="B44" s="120" t="s">
        <v>44</v>
      </c>
      <c r="C44" s="120"/>
      <c r="D44" s="120"/>
      <c r="E44" s="121"/>
      <c r="F44" s="121"/>
      <c r="G44" s="121"/>
      <c r="H44" s="49"/>
      <c r="I44" s="49"/>
      <c r="J44" s="49"/>
      <c r="K44" s="49"/>
      <c r="L44" s="49"/>
    </row>
    <row r="45" spans="1:12" ht="138" customHeight="1" x14ac:dyDescent="0.3">
      <c r="A45" s="14"/>
      <c r="B45" s="120" t="s">
        <v>46</v>
      </c>
      <c r="C45" s="120"/>
      <c r="D45" s="120"/>
      <c r="E45" s="64"/>
      <c r="F45" s="64"/>
      <c r="G45" s="64"/>
      <c r="H45" s="64"/>
      <c r="I45" s="64"/>
      <c r="J45" s="64"/>
      <c r="K45" s="64"/>
      <c r="L45" s="64"/>
    </row>
    <row r="46" spans="1:12" x14ac:dyDescent="0.3">
      <c r="A46" s="6"/>
      <c r="B46" s="6"/>
      <c r="C46" s="6"/>
      <c r="D46" s="6"/>
      <c r="E46" s="28"/>
      <c r="F46" s="28"/>
      <c r="G46" s="28"/>
      <c r="H46" s="28"/>
      <c r="I46" s="28"/>
      <c r="J46" s="28"/>
      <c r="K46" s="28"/>
      <c r="L46" s="28"/>
    </row>
    <row r="47" spans="1:12" ht="15.6" x14ac:dyDescent="0.3">
      <c r="A47" s="12" t="s">
        <v>37</v>
      </c>
      <c r="B47" s="13">
        <v>5</v>
      </c>
      <c r="C47" s="104" t="s">
        <v>45</v>
      </c>
      <c r="D47" s="123"/>
      <c r="E47" s="111"/>
      <c r="F47" s="111"/>
      <c r="G47" s="111"/>
      <c r="H47" s="111"/>
      <c r="I47" s="111"/>
      <c r="J47" s="111"/>
      <c r="K47" s="111"/>
      <c r="L47" s="111"/>
    </row>
    <row r="48" spans="1:12" x14ac:dyDescent="0.3">
      <c r="A48" s="120" t="s">
        <v>40</v>
      </c>
      <c r="B48" s="120"/>
      <c r="C48" s="120"/>
      <c r="D48" s="120"/>
      <c r="E48" s="111"/>
      <c r="F48" s="111"/>
      <c r="G48" s="111"/>
      <c r="H48" s="111"/>
      <c r="I48" s="111"/>
      <c r="J48" s="111"/>
      <c r="K48" s="111"/>
      <c r="L48" s="111"/>
    </row>
    <row r="49" spans="1:12" x14ac:dyDescent="0.3">
      <c r="A49" s="14"/>
      <c r="B49" s="120" t="s">
        <v>39</v>
      </c>
      <c r="C49" s="120"/>
      <c r="D49" s="120"/>
      <c r="E49" s="111"/>
      <c r="F49" s="111"/>
      <c r="G49" s="111"/>
      <c r="H49" s="111"/>
      <c r="I49" s="111"/>
      <c r="J49" s="111"/>
      <c r="K49" s="111"/>
      <c r="L49" s="111"/>
    </row>
    <row r="50" spans="1:12" x14ac:dyDescent="0.3">
      <c r="A50" s="14"/>
      <c r="B50" s="120" t="s">
        <v>44</v>
      </c>
      <c r="C50" s="120"/>
      <c r="D50" s="120"/>
      <c r="E50" s="121"/>
      <c r="F50" s="121"/>
      <c r="G50" s="121"/>
      <c r="H50" s="49"/>
      <c r="I50" s="49"/>
      <c r="J50" s="49"/>
      <c r="K50" s="49"/>
      <c r="L50" s="49"/>
    </row>
    <row r="51" spans="1:12" ht="138" customHeight="1" x14ac:dyDescent="0.3">
      <c r="A51" s="14"/>
      <c r="B51" s="120" t="s">
        <v>46</v>
      </c>
      <c r="C51" s="120"/>
      <c r="D51" s="120"/>
      <c r="E51" s="64"/>
      <c r="F51" s="64"/>
      <c r="G51" s="64"/>
      <c r="H51" s="64"/>
      <c r="I51" s="64"/>
      <c r="J51" s="64"/>
      <c r="K51" s="64"/>
      <c r="L51" s="64"/>
    </row>
    <row r="52" spans="1:12" x14ac:dyDescent="0.3">
      <c r="A52" s="6"/>
      <c r="B52" s="6"/>
      <c r="C52" s="6"/>
      <c r="D52" s="6"/>
      <c r="E52" s="28"/>
      <c r="F52" s="28"/>
      <c r="G52" s="28"/>
      <c r="H52" s="28"/>
      <c r="I52" s="28"/>
      <c r="J52" s="28"/>
      <c r="K52" s="28"/>
      <c r="L52" s="28"/>
    </row>
    <row r="53" spans="1:12" ht="15.6" x14ac:dyDescent="0.3">
      <c r="A53" s="12" t="s">
        <v>37</v>
      </c>
      <c r="B53" s="13">
        <v>6</v>
      </c>
      <c r="C53" s="104" t="s">
        <v>45</v>
      </c>
      <c r="D53" s="123"/>
      <c r="E53" s="111"/>
      <c r="F53" s="111"/>
      <c r="G53" s="111"/>
      <c r="H53" s="111"/>
      <c r="I53" s="111"/>
      <c r="J53" s="111"/>
      <c r="K53" s="111"/>
      <c r="L53" s="111"/>
    </row>
    <row r="54" spans="1:12" x14ac:dyDescent="0.3">
      <c r="A54" s="120" t="s">
        <v>40</v>
      </c>
      <c r="B54" s="120"/>
      <c r="C54" s="120"/>
      <c r="D54" s="120"/>
      <c r="E54" s="111"/>
      <c r="F54" s="111"/>
      <c r="G54" s="111"/>
      <c r="H54" s="111"/>
      <c r="I54" s="111"/>
      <c r="J54" s="111"/>
      <c r="K54" s="111"/>
      <c r="L54" s="111"/>
    </row>
    <row r="55" spans="1:12" x14ac:dyDescent="0.3">
      <c r="A55" s="14"/>
      <c r="B55" s="120" t="s">
        <v>39</v>
      </c>
      <c r="C55" s="120"/>
      <c r="D55" s="120"/>
      <c r="E55" s="111"/>
      <c r="F55" s="111"/>
      <c r="G55" s="111"/>
      <c r="H55" s="111"/>
      <c r="I55" s="111"/>
      <c r="J55" s="111"/>
      <c r="K55" s="111"/>
      <c r="L55" s="111"/>
    </row>
    <row r="56" spans="1:12" x14ac:dyDescent="0.3">
      <c r="A56" s="14"/>
      <c r="B56" s="120" t="s">
        <v>44</v>
      </c>
      <c r="C56" s="120"/>
      <c r="D56" s="120"/>
      <c r="E56" s="121"/>
      <c r="F56" s="121"/>
      <c r="G56" s="121"/>
      <c r="H56" s="49"/>
      <c r="I56" s="49"/>
      <c r="J56" s="49"/>
      <c r="K56" s="49"/>
      <c r="L56" s="49"/>
    </row>
    <row r="57" spans="1:12" ht="123" customHeight="1" x14ac:dyDescent="0.3">
      <c r="A57" s="14"/>
      <c r="B57" s="120" t="s">
        <v>46</v>
      </c>
      <c r="C57" s="120"/>
      <c r="D57" s="120"/>
      <c r="E57" s="64"/>
      <c r="F57" s="64"/>
      <c r="G57" s="64"/>
      <c r="H57" s="64"/>
      <c r="I57" s="64"/>
      <c r="J57" s="64"/>
      <c r="K57" s="64"/>
      <c r="L57" s="64"/>
    </row>
    <row r="58" spans="1:12" x14ac:dyDescent="0.3">
      <c r="A58" s="6"/>
      <c r="B58" s="6"/>
      <c r="C58" s="6"/>
      <c r="D58" s="6"/>
      <c r="E58" s="28"/>
      <c r="F58" s="28"/>
      <c r="G58" s="28"/>
      <c r="H58" s="28"/>
      <c r="I58" s="28"/>
      <c r="J58" s="28"/>
      <c r="K58" s="28"/>
      <c r="L58" s="28"/>
    </row>
    <row r="59" spans="1:12" ht="15.6" x14ac:dyDescent="0.3">
      <c r="A59" s="12" t="s">
        <v>37</v>
      </c>
      <c r="B59" s="13">
        <v>7</v>
      </c>
      <c r="C59" s="104" t="s">
        <v>45</v>
      </c>
      <c r="D59" s="123"/>
      <c r="E59" s="111"/>
      <c r="F59" s="111"/>
      <c r="G59" s="111"/>
      <c r="H59" s="111"/>
      <c r="I59" s="111"/>
      <c r="J59" s="111"/>
      <c r="K59" s="111"/>
      <c r="L59" s="111"/>
    </row>
    <row r="60" spans="1:12" x14ac:dyDescent="0.3">
      <c r="A60" s="120" t="s">
        <v>40</v>
      </c>
      <c r="B60" s="120"/>
      <c r="C60" s="120"/>
      <c r="D60" s="120"/>
      <c r="E60" s="111"/>
      <c r="F60" s="111"/>
      <c r="G60" s="111"/>
      <c r="H60" s="111"/>
      <c r="I60" s="111"/>
      <c r="J60" s="111"/>
      <c r="K60" s="111"/>
      <c r="L60" s="111"/>
    </row>
    <row r="61" spans="1:12" x14ac:dyDescent="0.3">
      <c r="A61" s="14"/>
      <c r="B61" s="120" t="s">
        <v>39</v>
      </c>
      <c r="C61" s="120"/>
      <c r="D61" s="120"/>
      <c r="E61" s="111"/>
      <c r="F61" s="111"/>
      <c r="G61" s="111"/>
      <c r="H61" s="111"/>
      <c r="I61" s="111"/>
      <c r="J61" s="111"/>
      <c r="K61" s="111"/>
      <c r="L61" s="111"/>
    </row>
    <row r="62" spans="1:12" x14ac:dyDescent="0.3">
      <c r="A62" s="14"/>
      <c r="B62" s="120" t="s">
        <v>44</v>
      </c>
      <c r="C62" s="120"/>
      <c r="D62" s="120"/>
      <c r="E62" s="121"/>
      <c r="F62" s="121"/>
      <c r="G62" s="121"/>
      <c r="H62" s="49"/>
      <c r="I62" s="49"/>
      <c r="J62" s="49"/>
      <c r="K62" s="49"/>
      <c r="L62" s="49"/>
    </row>
    <row r="63" spans="1:12" ht="111" customHeight="1" x14ac:dyDescent="0.3">
      <c r="A63" s="14"/>
      <c r="B63" s="120" t="s">
        <v>46</v>
      </c>
      <c r="C63" s="120"/>
      <c r="D63" s="120"/>
      <c r="E63" s="64"/>
      <c r="F63" s="64"/>
      <c r="G63" s="64"/>
      <c r="H63" s="64"/>
      <c r="I63" s="64"/>
      <c r="J63" s="64"/>
      <c r="K63" s="64"/>
      <c r="L63" s="64"/>
    </row>
    <row r="64" spans="1:12" x14ac:dyDescent="0.3">
      <c r="A64" s="6"/>
      <c r="B64" s="6"/>
      <c r="C64" s="6"/>
      <c r="D64" s="6"/>
      <c r="E64" s="28"/>
      <c r="F64" s="28"/>
      <c r="G64" s="28"/>
      <c r="H64" s="28"/>
      <c r="I64" s="28"/>
      <c r="J64" s="28"/>
      <c r="K64" s="28"/>
      <c r="L64" s="28"/>
    </row>
    <row r="65" spans="1:12" ht="15.6" x14ac:dyDescent="0.3">
      <c r="A65" s="12" t="s">
        <v>37</v>
      </c>
      <c r="B65" s="13">
        <v>8</v>
      </c>
      <c r="C65" s="104" t="s">
        <v>45</v>
      </c>
      <c r="D65" s="123"/>
      <c r="E65" s="111"/>
      <c r="F65" s="111"/>
      <c r="G65" s="111"/>
      <c r="H65" s="111"/>
      <c r="I65" s="111"/>
      <c r="J65" s="111"/>
      <c r="K65" s="111"/>
      <c r="L65" s="111"/>
    </row>
    <row r="66" spans="1:12" x14ac:dyDescent="0.3">
      <c r="A66" s="120" t="s">
        <v>40</v>
      </c>
      <c r="B66" s="120"/>
      <c r="C66" s="120"/>
      <c r="D66" s="120"/>
      <c r="E66" s="111"/>
      <c r="F66" s="111"/>
      <c r="G66" s="111"/>
      <c r="H66" s="111"/>
      <c r="I66" s="111"/>
      <c r="J66" s="111"/>
      <c r="K66" s="111"/>
      <c r="L66" s="111"/>
    </row>
    <row r="67" spans="1:12" x14ac:dyDescent="0.3">
      <c r="A67" s="14"/>
      <c r="B67" s="120" t="s">
        <v>39</v>
      </c>
      <c r="C67" s="120"/>
      <c r="D67" s="120"/>
      <c r="E67" s="111"/>
      <c r="F67" s="111"/>
      <c r="G67" s="111"/>
      <c r="H67" s="111"/>
      <c r="I67" s="111"/>
      <c r="J67" s="111"/>
      <c r="K67" s="111"/>
      <c r="L67" s="111"/>
    </row>
    <row r="68" spans="1:12" x14ac:dyDescent="0.3">
      <c r="A68" s="14"/>
      <c r="B68" s="120" t="s">
        <v>44</v>
      </c>
      <c r="C68" s="120"/>
      <c r="D68" s="120"/>
      <c r="E68" s="121"/>
      <c r="F68" s="121"/>
      <c r="G68" s="121"/>
      <c r="H68" s="49"/>
      <c r="I68" s="49"/>
      <c r="J68" s="49"/>
      <c r="K68" s="49"/>
      <c r="L68" s="49"/>
    </row>
    <row r="69" spans="1:12" ht="133.5" customHeight="1" x14ac:dyDescent="0.3">
      <c r="A69" s="14"/>
      <c r="B69" s="120" t="s">
        <v>46</v>
      </c>
      <c r="C69" s="120"/>
      <c r="D69" s="120"/>
      <c r="E69" s="64"/>
      <c r="F69" s="64"/>
      <c r="G69" s="64"/>
      <c r="H69" s="64"/>
      <c r="I69" s="64"/>
      <c r="J69" s="64"/>
      <c r="K69" s="64"/>
      <c r="L69" s="64"/>
    </row>
    <row r="70" spans="1:12" x14ac:dyDescent="0.3">
      <c r="A70" s="6"/>
      <c r="B70" s="6"/>
      <c r="C70" s="6"/>
      <c r="D70" s="6"/>
      <c r="E70" s="28"/>
      <c r="F70" s="28"/>
      <c r="G70" s="28"/>
      <c r="H70" s="28"/>
      <c r="I70" s="28"/>
      <c r="J70" s="28"/>
      <c r="K70" s="28"/>
      <c r="L70" s="28"/>
    </row>
    <row r="71" spans="1:12" ht="15.6" x14ac:dyDescent="0.3">
      <c r="A71" s="12" t="s">
        <v>37</v>
      </c>
      <c r="B71" s="13">
        <v>9</v>
      </c>
      <c r="C71" s="104" t="s">
        <v>45</v>
      </c>
      <c r="D71" s="123"/>
      <c r="E71" s="111"/>
      <c r="F71" s="111"/>
      <c r="G71" s="111"/>
      <c r="H71" s="111"/>
      <c r="I71" s="111"/>
      <c r="J71" s="111"/>
      <c r="K71" s="111"/>
      <c r="L71" s="111"/>
    </row>
    <row r="72" spans="1:12" x14ac:dyDescent="0.3">
      <c r="A72" s="120" t="s">
        <v>40</v>
      </c>
      <c r="B72" s="120"/>
      <c r="C72" s="120"/>
      <c r="D72" s="120"/>
      <c r="E72" s="111"/>
      <c r="F72" s="111"/>
      <c r="G72" s="111"/>
      <c r="H72" s="111"/>
      <c r="I72" s="111"/>
      <c r="J72" s="111"/>
      <c r="K72" s="111"/>
      <c r="L72" s="111"/>
    </row>
    <row r="73" spans="1:12" x14ac:dyDescent="0.3">
      <c r="A73" s="14"/>
      <c r="B73" s="120" t="s">
        <v>39</v>
      </c>
      <c r="C73" s="120"/>
      <c r="D73" s="120"/>
      <c r="E73" s="111"/>
      <c r="F73" s="111"/>
      <c r="G73" s="111"/>
      <c r="H73" s="111"/>
      <c r="I73" s="111"/>
      <c r="J73" s="111"/>
      <c r="K73" s="111"/>
      <c r="L73" s="111"/>
    </row>
    <row r="74" spans="1:12" x14ac:dyDescent="0.3">
      <c r="A74" s="14"/>
      <c r="B74" s="120" t="s">
        <v>44</v>
      </c>
      <c r="C74" s="120"/>
      <c r="D74" s="120"/>
      <c r="E74" s="121"/>
      <c r="F74" s="121"/>
      <c r="G74" s="121"/>
      <c r="H74" s="49"/>
      <c r="I74" s="49"/>
      <c r="J74" s="49"/>
      <c r="K74" s="49"/>
      <c r="L74" s="49"/>
    </row>
    <row r="75" spans="1:12" ht="138" customHeight="1" x14ac:dyDescent="0.3">
      <c r="A75" s="14"/>
      <c r="B75" s="120" t="s">
        <v>46</v>
      </c>
      <c r="C75" s="120"/>
      <c r="D75" s="120"/>
      <c r="E75" s="64"/>
      <c r="F75" s="64"/>
      <c r="G75" s="64"/>
      <c r="H75" s="64"/>
      <c r="I75" s="64"/>
      <c r="J75" s="64"/>
      <c r="K75" s="64"/>
      <c r="L75" s="64"/>
    </row>
    <row r="76" spans="1:12" x14ac:dyDescent="0.3">
      <c r="A76" s="6"/>
      <c r="B76" s="6"/>
      <c r="C76" s="6"/>
      <c r="D76" s="6"/>
      <c r="E76" s="28"/>
      <c r="F76" s="28"/>
      <c r="G76" s="28"/>
      <c r="H76" s="28"/>
      <c r="I76" s="28"/>
      <c r="J76" s="28"/>
      <c r="K76" s="28"/>
      <c r="L76" s="28"/>
    </row>
    <row r="77" spans="1:12" ht="15.6" x14ac:dyDescent="0.3">
      <c r="A77" s="12" t="s">
        <v>37</v>
      </c>
      <c r="B77" s="13">
        <v>10</v>
      </c>
      <c r="C77" s="104" t="s">
        <v>45</v>
      </c>
      <c r="D77" s="123"/>
      <c r="E77" s="111"/>
      <c r="F77" s="111"/>
      <c r="G77" s="111"/>
      <c r="H77" s="111"/>
      <c r="I77" s="111"/>
      <c r="J77" s="111"/>
      <c r="K77" s="111"/>
      <c r="L77" s="111"/>
    </row>
    <row r="78" spans="1:12" x14ac:dyDescent="0.3">
      <c r="A78" s="120" t="s">
        <v>40</v>
      </c>
      <c r="B78" s="120"/>
      <c r="C78" s="120"/>
      <c r="D78" s="120"/>
      <c r="E78" s="111"/>
      <c r="F78" s="111"/>
      <c r="G78" s="111"/>
      <c r="H78" s="111"/>
      <c r="I78" s="111"/>
      <c r="J78" s="111"/>
      <c r="K78" s="111"/>
      <c r="L78" s="111"/>
    </row>
    <row r="79" spans="1:12" x14ac:dyDescent="0.3">
      <c r="A79" s="14"/>
      <c r="B79" s="120" t="s">
        <v>39</v>
      </c>
      <c r="C79" s="120"/>
      <c r="D79" s="120"/>
      <c r="E79" s="111"/>
      <c r="F79" s="111"/>
      <c r="G79" s="111"/>
      <c r="H79" s="111"/>
      <c r="I79" s="111"/>
      <c r="J79" s="111"/>
      <c r="K79" s="111"/>
      <c r="L79" s="111"/>
    </row>
    <row r="80" spans="1:12" x14ac:dyDescent="0.3">
      <c r="A80" s="14"/>
      <c r="B80" s="120" t="s">
        <v>44</v>
      </c>
      <c r="C80" s="120"/>
      <c r="D80" s="120"/>
      <c r="E80" s="121"/>
      <c r="F80" s="121"/>
      <c r="G80" s="121"/>
      <c r="H80" s="49"/>
      <c r="I80" s="49"/>
      <c r="J80" s="49"/>
      <c r="K80" s="49"/>
      <c r="L80" s="49"/>
    </row>
    <row r="81" spans="1:12" ht="138" customHeight="1" x14ac:dyDescent="0.3">
      <c r="A81" s="14"/>
      <c r="B81" s="120" t="s">
        <v>46</v>
      </c>
      <c r="C81" s="120"/>
      <c r="D81" s="120"/>
      <c r="E81" s="64"/>
      <c r="F81" s="64"/>
      <c r="G81" s="64"/>
      <c r="H81" s="64"/>
      <c r="I81" s="64"/>
      <c r="J81" s="64"/>
      <c r="K81" s="64"/>
      <c r="L81" s="64"/>
    </row>
    <row r="82" spans="1:12" x14ac:dyDescent="0.3">
      <c r="A82" s="6"/>
      <c r="B82" s="6"/>
      <c r="C82" s="6"/>
      <c r="D82" s="6"/>
      <c r="E82" s="28"/>
      <c r="F82" s="28"/>
      <c r="G82" s="28"/>
      <c r="H82" s="28"/>
      <c r="I82" s="28"/>
      <c r="J82" s="28"/>
      <c r="K82" s="28"/>
      <c r="L82" s="28"/>
    </row>
    <row r="83" spans="1:12" ht="15.6" x14ac:dyDescent="0.3">
      <c r="A83" s="12" t="s">
        <v>37</v>
      </c>
      <c r="B83" s="13">
        <v>11</v>
      </c>
      <c r="C83" s="104" t="s">
        <v>45</v>
      </c>
      <c r="D83" s="123"/>
      <c r="E83" s="111"/>
      <c r="F83" s="111"/>
      <c r="G83" s="111"/>
      <c r="H83" s="111"/>
      <c r="I83" s="111"/>
      <c r="J83" s="111"/>
      <c r="K83" s="111"/>
      <c r="L83" s="111"/>
    </row>
    <row r="84" spans="1:12" x14ac:dyDescent="0.3">
      <c r="A84" s="120" t="s">
        <v>40</v>
      </c>
      <c r="B84" s="120"/>
      <c r="C84" s="120"/>
      <c r="D84" s="120"/>
      <c r="E84" s="111"/>
      <c r="F84" s="111"/>
      <c r="G84" s="111"/>
      <c r="H84" s="111"/>
      <c r="I84" s="111"/>
      <c r="J84" s="111"/>
      <c r="K84" s="111"/>
      <c r="L84" s="111"/>
    </row>
    <row r="85" spans="1:12" x14ac:dyDescent="0.3">
      <c r="A85" s="14"/>
      <c r="B85" s="120" t="s">
        <v>39</v>
      </c>
      <c r="C85" s="120"/>
      <c r="D85" s="120"/>
      <c r="E85" s="111"/>
      <c r="F85" s="111"/>
      <c r="G85" s="111"/>
      <c r="H85" s="111"/>
      <c r="I85" s="111"/>
      <c r="J85" s="111"/>
      <c r="K85" s="111"/>
      <c r="L85" s="111"/>
    </row>
    <row r="86" spans="1:12" x14ac:dyDescent="0.3">
      <c r="A86" s="14"/>
      <c r="B86" s="120" t="s">
        <v>44</v>
      </c>
      <c r="C86" s="120"/>
      <c r="D86" s="120"/>
      <c r="E86" s="121"/>
      <c r="F86" s="121"/>
      <c r="G86" s="121"/>
      <c r="H86" s="49"/>
      <c r="I86" s="49"/>
      <c r="J86" s="49"/>
      <c r="K86" s="49"/>
      <c r="L86" s="49"/>
    </row>
    <row r="87" spans="1:12" ht="123" customHeight="1" x14ac:dyDescent="0.3">
      <c r="A87" s="14"/>
      <c r="B87" s="120" t="s">
        <v>46</v>
      </c>
      <c r="C87" s="120"/>
      <c r="D87" s="120"/>
      <c r="E87" s="64"/>
      <c r="F87" s="64"/>
      <c r="G87" s="64"/>
      <c r="H87" s="64"/>
      <c r="I87" s="64"/>
      <c r="J87" s="64"/>
      <c r="K87" s="64"/>
      <c r="L87" s="64"/>
    </row>
    <row r="88" spans="1:12" x14ac:dyDescent="0.3">
      <c r="A88" s="6"/>
      <c r="B88" s="6"/>
      <c r="C88" s="6"/>
      <c r="D88" s="6"/>
      <c r="E88" s="28"/>
      <c r="F88" s="28"/>
      <c r="G88" s="28"/>
      <c r="H88" s="28"/>
      <c r="I88" s="28"/>
      <c r="J88" s="28"/>
      <c r="K88" s="28"/>
      <c r="L88" s="28"/>
    </row>
    <row r="89" spans="1:12" ht="15.6" x14ac:dyDescent="0.3">
      <c r="A89" s="12" t="s">
        <v>37</v>
      </c>
      <c r="B89" s="13">
        <v>12</v>
      </c>
      <c r="C89" s="104" t="s">
        <v>45</v>
      </c>
      <c r="D89" s="123"/>
      <c r="E89" s="111"/>
      <c r="F89" s="111"/>
      <c r="G89" s="111"/>
      <c r="H89" s="111"/>
      <c r="I89" s="111"/>
      <c r="J89" s="111"/>
      <c r="K89" s="111"/>
      <c r="L89" s="111"/>
    </row>
    <row r="90" spans="1:12" x14ac:dyDescent="0.3">
      <c r="A90" s="120" t="s">
        <v>40</v>
      </c>
      <c r="B90" s="120"/>
      <c r="C90" s="120"/>
      <c r="D90" s="120"/>
      <c r="E90" s="111"/>
      <c r="F90" s="111"/>
      <c r="G90" s="111"/>
      <c r="H90" s="111"/>
      <c r="I90" s="111"/>
      <c r="J90" s="111"/>
      <c r="K90" s="111"/>
      <c r="L90" s="111"/>
    </row>
    <row r="91" spans="1:12" x14ac:dyDescent="0.3">
      <c r="A91" s="14"/>
      <c r="B91" s="120" t="s">
        <v>39</v>
      </c>
      <c r="C91" s="120"/>
      <c r="D91" s="120"/>
      <c r="E91" s="111"/>
      <c r="F91" s="111"/>
      <c r="G91" s="111"/>
      <c r="H91" s="111"/>
      <c r="I91" s="111"/>
      <c r="J91" s="111"/>
      <c r="K91" s="111"/>
      <c r="L91" s="111"/>
    </row>
    <row r="92" spans="1:12" x14ac:dyDescent="0.3">
      <c r="A92" s="14"/>
      <c r="B92" s="120" t="s">
        <v>44</v>
      </c>
      <c r="C92" s="120"/>
      <c r="D92" s="120"/>
      <c r="E92" s="121"/>
      <c r="F92" s="121"/>
      <c r="G92" s="121"/>
      <c r="H92" s="49"/>
      <c r="I92" s="49"/>
      <c r="J92" s="49"/>
      <c r="K92" s="49"/>
      <c r="L92" s="49"/>
    </row>
    <row r="93" spans="1:12" ht="111" customHeight="1" x14ac:dyDescent="0.3">
      <c r="A93" s="14"/>
      <c r="B93" s="120" t="s">
        <v>46</v>
      </c>
      <c r="C93" s="120"/>
      <c r="D93" s="120"/>
      <c r="E93" s="64"/>
      <c r="F93" s="64"/>
      <c r="G93" s="64"/>
      <c r="H93" s="64"/>
      <c r="I93" s="64"/>
      <c r="J93" s="64"/>
      <c r="K93" s="64"/>
      <c r="L93" s="64"/>
    </row>
    <row r="94" spans="1:12" x14ac:dyDescent="0.3">
      <c r="A94" s="6"/>
      <c r="B94" s="6"/>
      <c r="C94" s="6"/>
      <c r="D94" s="6"/>
      <c r="E94" s="28"/>
      <c r="F94" s="28"/>
      <c r="G94" s="28"/>
      <c r="H94" s="28"/>
      <c r="I94" s="28"/>
      <c r="J94" s="28"/>
      <c r="K94" s="28"/>
      <c r="L94" s="28"/>
    </row>
    <row r="95" spans="1:12" ht="15.6" x14ac:dyDescent="0.3">
      <c r="A95" s="12" t="s">
        <v>37</v>
      </c>
      <c r="B95" s="13">
        <v>13</v>
      </c>
      <c r="C95" s="104" t="s">
        <v>45</v>
      </c>
      <c r="D95" s="123"/>
      <c r="E95" s="111"/>
      <c r="F95" s="111"/>
      <c r="G95" s="111"/>
      <c r="H95" s="111"/>
      <c r="I95" s="111"/>
      <c r="J95" s="111"/>
      <c r="K95" s="111"/>
      <c r="L95" s="111"/>
    </row>
    <row r="96" spans="1:12" x14ac:dyDescent="0.3">
      <c r="A96" s="120" t="s">
        <v>40</v>
      </c>
      <c r="B96" s="120"/>
      <c r="C96" s="120"/>
      <c r="D96" s="120"/>
      <c r="E96" s="111"/>
      <c r="F96" s="111"/>
      <c r="G96" s="111"/>
      <c r="H96" s="111"/>
      <c r="I96" s="111"/>
      <c r="J96" s="111"/>
      <c r="K96" s="111"/>
      <c r="L96" s="111"/>
    </row>
    <row r="97" spans="1:12" x14ac:dyDescent="0.3">
      <c r="A97" s="14"/>
      <c r="B97" s="120" t="s">
        <v>39</v>
      </c>
      <c r="C97" s="120"/>
      <c r="D97" s="120"/>
      <c r="E97" s="111"/>
      <c r="F97" s="111"/>
      <c r="G97" s="111"/>
      <c r="H97" s="111"/>
      <c r="I97" s="111"/>
      <c r="J97" s="111"/>
      <c r="K97" s="111"/>
      <c r="L97" s="111"/>
    </row>
    <row r="98" spans="1:12" x14ac:dyDescent="0.3">
      <c r="A98" s="14"/>
      <c r="B98" s="120" t="s">
        <v>44</v>
      </c>
      <c r="C98" s="120"/>
      <c r="D98" s="120"/>
      <c r="E98" s="121"/>
      <c r="F98" s="121"/>
      <c r="G98" s="121"/>
      <c r="H98" s="49"/>
      <c r="I98" s="49"/>
      <c r="J98" s="49"/>
      <c r="K98" s="49"/>
      <c r="L98" s="49"/>
    </row>
    <row r="99" spans="1:12" ht="133.5" customHeight="1" x14ac:dyDescent="0.3">
      <c r="A99" s="14"/>
      <c r="B99" s="120" t="s">
        <v>46</v>
      </c>
      <c r="C99" s="120"/>
      <c r="D99" s="120"/>
      <c r="E99" s="64"/>
      <c r="F99" s="64"/>
      <c r="G99" s="64"/>
      <c r="H99" s="64"/>
      <c r="I99" s="64"/>
      <c r="J99" s="64"/>
      <c r="K99" s="64"/>
      <c r="L99" s="64"/>
    </row>
    <row r="100" spans="1:12" x14ac:dyDescent="0.3">
      <c r="A100" s="6"/>
      <c r="B100" s="6"/>
      <c r="C100" s="6"/>
      <c r="D100" s="6"/>
      <c r="E100" s="28"/>
      <c r="F100" s="28"/>
      <c r="G100" s="28"/>
      <c r="H100" s="28"/>
      <c r="I100" s="28"/>
      <c r="J100" s="28"/>
      <c r="K100" s="28"/>
      <c r="L100" s="28"/>
    </row>
    <row r="101" spans="1:12" ht="15.6" x14ac:dyDescent="0.3">
      <c r="A101" s="12" t="s">
        <v>37</v>
      </c>
      <c r="B101" s="13">
        <v>14</v>
      </c>
      <c r="C101" s="104" t="s">
        <v>45</v>
      </c>
      <c r="D101" s="123"/>
      <c r="E101" s="111"/>
      <c r="F101" s="111"/>
      <c r="G101" s="111"/>
      <c r="H101" s="111"/>
      <c r="I101" s="111"/>
      <c r="J101" s="111"/>
      <c r="K101" s="111"/>
      <c r="L101" s="111"/>
    </row>
    <row r="102" spans="1:12" x14ac:dyDescent="0.3">
      <c r="A102" s="120" t="s">
        <v>40</v>
      </c>
      <c r="B102" s="120"/>
      <c r="C102" s="120"/>
      <c r="D102" s="120"/>
      <c r="E102" s="111"/>
      <c r="F102" s="111"/>
      <c r="G102" s="111"/>
      <c r="H102" s="111"/>
      <c r="I102" s="111"/>
      <c r="J102" s="111"/>
      <c r="K102" s="111"/>
      <c r="L102" s="111"/>
    </row>
    <row r="103" spans="1:12" x14ac:dyDescent="0.3">
      <c r="A103" s="14"/>
      <c r="B103" s="120" t="s">
        <v>39</v>
      </c>
      <c r="C103" s="120"/>
      <c r="D103" s="120"/>
      <c r="E103" s="111"/>
      <c r="F103" s="111"/>
      <c r="G103" s="111"/>
      <c r="H103" s="111"/>
      <c r="I103" s="111"/>
      <c r="J103" s="111"/>
      <c r="K103" s="111"/>
      <c r="L103" s="111"/>
    </row>
    <row r="104" spans="1:12" x14ac:dyDescent="0.3">
      <c r="A104" s="14"/>
      <c r="B104" s="120" t="s">
        <v>44</v>
      </c>
      <c r="C104" s="120"/>
      <c r="D104" s="120"/>
      <c r="E104" s="121"/>
      <c r="F104" s="121"/>
      <c r="G104" s="121"/>
      <c r="H104" s="49"/>
      <c r="I104" s="49"/>
      <c r="J104" s="49"/>
      <c r="K104" s="49"/>
      <c r="L104" s="49"/>
    </row>
    <row r="105" spans="1:12" ht="138" customHeight="1" x14ac:dyDescent="0.3">
      <c r="A105" s="14"/>
      <c r="B105" s="120" t="s">
        <v>46</v>
      </c>
      <c r="C105" s="120"/>
      <c r="D105" s="120"/>
      <c r="E105" s="64"/>
      <c r="F105" s="64"/>
      <c r="G105" s="64"/>
      <c r="H105" s="64"/>
      <c r="I105" s="64"/>
      <c r="J105" s="64"/>
      <c r="K105" s="64"/>
      <c r="L105" s="64"/>
    </row>
    <row r="106" spans="1:12" x14ac:dyDescent="0.3">
      <c r="A106" s="6"/>
      <c r="B106" s="6"/>
      <c r="C106" s="6"/>
      <c r="D106" s="6"/>
      <c r="E106" s="28"/>
      <c r="F106" s="28"/>
      <c r="G106" s="28"/>
      <c r="H106" s="28"/>
      <c r="I106" s="28"/>
      <c r="J106" s="28"/>
      <c r="K106" s="28"/>
      <c r="L106" s="28"/>
    </row>
    <row r="107" spans="1:12" ht="15.6" x14ac:dyDescent="0.3">
      <c r="A107" s="12" t="s">
        <v>37</v>
      </c>
      <c r="B107" s="13">
        <v>15</v>
      </c>
      <c r="C107" s="104" t="s">
        <v>45</v>
      </c>
      <c r="D107" s="123"/>
      <c r="E107" s="111"/>
      <c r="F107" s="111"/>
      <c r="G107" s="111"/>
      <c r="H107" s="111"/>
      <c r="I107" s="111"/>
      <c r="J107" s="111"/>
      <c r="K107" s="111"/>
      <c r="L107" s="111"/>
    </row>
    <row r="108" spans="1:12" x14ac:dyDescent="0.3">
      <c r="A108" s="120" t="s">
        <v>40</v>
      </c>
      <c r="B108" s="120"/>
      <c r="C108" s="120"/>
      <c r="D108" s="120"/>
      <c r="E108" s="111"/>
      <c r="F108" s="111"/>
      <c r="G108" s="111"/>
      <c r="H108" s="111"/>
      <c r="I108" s="111"/>
      <c r="J108" s="111"/>
      <c r="K108" s="111"/>
      <c r="L108" s="111"/>
    </row>
    <row r="109" spans="1:12" x14ac:dyDescent="0.3">
      <c r="A109" s="14"/>
      <c r="B109" s="120" t="s">
        <v>39</v>
      </c>
      <c r="C109" s="120"/>
      <c r="D109" s="120"/>
      <c r="E109" s="111"/>
      <c r="F109" s="111"/>
      <c r="G109" s="111"/>
      <c r="H109" s="111"/>
      <c r="I109" s="111"/>
      <c r="J109" s="111"/>
      <c r="K109" s="111"/>
      <c r="L109" s="111"/>
    </row>
    <row r="110" spans="1:12" x14ac:dyDescent="0.3">
      <c r="A110" s="14"/>
      <c r="B110" s="120" t="s">
        <v>44</v>
      </c>
      <c r="C110" s="120"/>
      <c r="D110" s="120"/>
      <c r="E110" s="121"/>
      <c r="F110" s="121"/>
      <c r="G110" s="121"/>
      <c r="H110" s="49"/>
      <c r="I110" s="49"/>
      <c r="J110" s="49"/>
      <c r="K110" s="49"/>
      <c r="L110" s="49"/>
    </row>
    <row r="111" spans="1:12" ht="138" customHeight="1" x14ac:dyDescent="0.3">
      <c r="A111" s="14"/>
      <c r="B111" s="120" t="s">
        <v>46</v>
      </c>
      <c r="C111" s="120"/>
      <c r="D111" s="120"/>
      <c r="E111" s="64"/>
      <c r="F111" s="64"/>
      <c r="G111" s="64"/>
      <c r="H111" s="64"/>
      <c r="I111" s="64"/>
      <c r="J111" s="64"/>
      <c r="K111" s="64"/>
      <c r="L111" s="64"/>
    </row>
    <row r="112" spans="1:12" x14ac:dyDescent="0.3">
      <c r="A112" s="6"/>
      <c r="B112" s="6"/>
      <c r="C112" s="6"/>
      <c r="D112" s="6"/>
      <c r="E112" s="28"/>
      <c r="F112" s="28"/>
      <c r="G112" s="28"/>
      <c r="H112" s="28"/>
      <c r="I112" s="28"/>
      <c r="J112" s="28"/>
      <c r="K112" s="28"/>
      <c r="L112" s="28"/>
    </row>
    <row r="113" spans="1:12" ht="15.6" x14ac:dyDescent="0.3">
      <c r="A113" s="12" t="s">
        <v>37</v>
      </c>
      <c r="B113" s="13">
        <v>16</v>
      </c>
      <c r="C113" s="104" t="s">
        <v>45</v>
      </c>
      <c r="D113" s="123"/>
      <c r="E113" s="111"/>
      <c r="F113" s="111"/>
      <c r="G113" s="111"/>
      <c r="H113" s="111"/>
      <c r="I113" s="111"/>
      <c r="J113" s="111"/>
      <c r="K113" s="111"/>
      <c r="L113" s="111"/>
    </row>
    <row r="114" spans="1:12" x14ac:dyDescent="0.3">
      <c r="A114" s="120" t="s">
        <v>40</v>
      </c>
      <c r="B114" s="120"/>
      <c r="C114" s="120"/>
      <c r="D114" s="120"/>
      <c r="E114" s="111"/>
      <c r="F114" s="111"/>
      <c r="G114" s="111"/>
      <c r="H114" s="111"/>
      <c r="I114" s="111"/>
      <c r="J114" s="111"/>
      <c r="K114" s="111"/>
      <c r="L114" s="111"/>
    </row>
    <row r="115" spans="1:12" x14ac:dyDescent="0.3">
      <c r="A115" s="14"/>
      <c r="B115" s="120" t="s">
        <v>39</v>
      </c>
      <c r="C115" s="120"/>
      <c r="D115" s="120"/>
      <c r="E115" s="111"/>
      <c r="F115" s="111"/>
      <c r="G115" s="111"/>
      <c r="H115" s="111"/>
      <c r="I115" s="111"/>
      <c r="J115" s="111"/>
      <c r="K115" s="111"/>
      <c r="L115" s="111"/>
    </row>
    <row r="116" spans="1:12" x14ac:dyDescent="0.3">
      <c r="A116" s="14"/>
      <c r="B116" s="120" t="s">
        <v>44</v>
      </c>
      <c r="C116" s="120"/>
      <c r="D116" s="120"/>
      <c r="E116" s="121"/>
      <c r="F116" s="121"/>
      <c r="G116" s="121"/>
      <c r="H116" s="49"/>
      <c r="I116" s="49"/>
      <c r="J116" s="49"/>
      <c r="K116" s="49"/>
      <c r="L116" s="49"/>
    </row>
    <row r="117" spans="1:12" ht="123" customHeight="1" x14ac:dyDescent="0.3">
      <c r="A117" s="14"/>
      <c r="B117" s="120" t="s">
        <v>46</v>
      </c>
      <c r="C117" s="120"/>
      <c r="D117" s="120"/>
      <c r="E117" s="64"/>
      <c r="F117" s="64"/>
      <c r="G117" s="64"/>
      <c r="H117" s="64"/>
      <c r="I117" s="64"/>
      <c r="J117" s="64"/>
      <c r="K117" s="64"/>
      <c r="L117" s="64"/>
    </row>
    <row r="118" spans="1:12" x14ac:dyDescent="0.3">
      <c r="A118" s="6"/>
      <c r="B118" s="6"/>
      <c r="C118" s="6"/>
      <c r="D118" s="6"/>
      <c r="E118" s="28"/>
      <c r="F118" s="28"/>
      <c r="G118" s="28"/>
      <c r="H118" s="28"/>
      <c r="I118" s="28"/>
      <c r="J118" s="28"/>
      <c r="K118" s="28"/>
      <c r="L118" s="28"/>
    </row>
    <row r="119" spans="1:12" ht="15.6" x14ac:dyDescent="0.3">
      <c r="A119" s="12" t="s">
        <v>37</v>
      </c>
      <c r="B119" s="13">
        <v>17</v>
      </c>
      <c r="C119" s="104" t="s">
        <v>45</v>
      </c>
      <c r="D119" s="123"/>
      <c r="E119" s="111"/>
      <c r="F119" s="111"/>
      <c r="G119" s="111"/>
      <c r="H119" s="111"/>
      <c r="I119" s="111"/>
      <c r="J119" s="111"/>
      <c r="K119" s="111"/>
      <c r="L119" s="111"/>
    </row>
    <row r="120" spans="1:12" x14ac:dyDescent="0.3">
      <c r="A120" s="120" t="s">
        <v>40</v>
      </c>
      <c r="B120" s="120"/>
      <c r="C120" s="120"/>
      <c r="D120" s="120"/>
      <c r="E120" s="111"/>
      <c r="F120" s="111"/>
      <c r="G120" s="111"/>
      <c r="H120" s="111"/>
      <c r="I120" s="111"/>
      <c r="J120" s="111"/>
      <c r="K120" s="111"/>
      <c r="L120" s="111"/>
    </row>
    <row r="121" spans="1:12" x14ac:dyDescent="0.3">
      <c r="A121" s="14"/>
      <c r="B121" s="120" t="s">
        <v>39</v>
      </c>
      <c r="C121" s="120"/>
      <c r="D121" s="120"/>
      <c r="E121" s="111"/>
      <c r="F121" s="111"/>
      <c r="G121" s="111"/>
      <c r="H121" s="111"/>
      <c r="I121" s="111"/>
      <c r="J121" s="111"/>
      <c r="K121" s="111"/>
      <c r="L121" s="111"/>
    </row>
    <row r="122" spans="1:12" x14ac:dyDescent="0.3">
      <c r="A122" s="14"/>
      <c r="B122" s="120" t="s">
        <v>44</v>
      </c>
      <c r="C122" s="120"/>
      <c r="D122" s="120"/>
      <c r="E122" s="121"/>
      <c r="F122" s="121"/>
      <c r="G122" s="121"/>
      <c r="H122" s="49"/>
      <c r="I122" s="49"/>
      <c r="J122" s="49"/>
      <c r="K122" s="49"/>
      <c r="L122" s="49"/>
    </row>
    <row r="123" spans="1:12" ht="111" customHeight="1" x14ac:dyDescent="0.3">
      <c r="A123" s="14"/>
      <c r="B123" s="120" t="s">
        <v>46</v>
      </c>
      <c r="C123" s="120"/>
      <c r="D123" s="120"/>
      <c r="E123" s="64"/>
      <c r="F123" s="64"/>
      <c r="G123" s="64"/>
      <c r="H123" s="64"/>
      <c r="I123" s="64"/>
      <c r="J123" s="64"/>
      <c r="K123" s="64"/>
      <c r="L123" s="64"/>
    </row>
    <row r="124" spans="1:12" x14ac:dyDescent="0.3">
      <c r="A124" s="6"/>
      <c r="B124" s="6"/>
      <c r="C124" s="6"/>
      <c r="D124" s="6"/>
      <c r="E124" s="28"/>
      <c r="F124" s="28"/>
      <c r="G124" s="28"/>
      <c r="H124" s="28"/>
      <c r="I124" s="28"/>
      <c r="J124" s="28"/>
      <c r="K124" s="28"/>
      <c r="L124" s="28"/>
    </row>
    <row r="125" spans="1:12" ht="15.6" x14ac:dyDescent="0.3">
      <c r="A125" s="12" t="s">
        <v>37</v>
      </c>
      <c r="B125" s="13">
        <v>18</v>
      </c>
      <c r="C125" s="104" t="s">
        <v>45</v>
      </c>
      <c r="D125" s="123"/>
      <c r="E125" s="111"/>
      <c r="F125" s="111"/>
      <c r="G125" s="111"/>
      <c r="H125" s="111"/>
      <c r="I125" s="111"/>
      <c r="J125" s="111"/>
      <c r="K125" s="111"/>
      <c r="L125" s="111"/>
    </row>
    <row r="126" spans="1:12" x14ac:dyDescent="0.3">
      <c r="A126" s="120" t="s">
        <v>40</v>
      </c>
      <c r="B126" s="120"/>
      <c r="C126" s="120"/>
      <c r="D126" s="120"/>
      <c r="E126" s="111"/>
      <c r="F126" s="111"/>
      <c r="G126" s="111"/>
      <c r="H126" s="111"/>
      <c r="I126" s="111"/>
      <c r="J126" s="111"/>
      <c r="K126" s="111"/>
      <c r="L126" s="111"/>
    </row>
    <row r="127" spans="1:12" x14ac:dyDescent="0.3">
      <c r="A127" s="14"/>
      <c r="B127" s="120" t="s">
        <v>39</v>
      </c>
      <c r="C127" s="120"/>
      <c r="D127" s="120"/>
      <c r="E127" s="111"/>
      <c r="F127" s="111"/>
      <c r="G127" s="111"/>
      <c r="H127" s="111"/>
      <c r="I127" s="111"/>
      <c r="J127" s="111"/>
      <c r="K127" s="111"/>
      <c r="L127" s="111"/>
    </row>
    <row r="128" spans="1:12" x14ac:dyDescent="0.3">
      <c r="A128" s="14"/>
      <c r="B128" s="120" t="s">
        <v>44</v>
      </c>
      <c r="C128" s="120"/>
      <c r="D128" s="120"/>
      <c r="E128" s="121"/>
      <c r="F128" s="121"/>
      <c r="G128" s="121"/>
      <c r="H128" s="49"/>
      <c r="I128" s="49"/>
      <c r="J128" s="49"/>
      <c r="K128" s="49"/>
      <c r="L128" s="49"/>
    </row>
    <row r="129" spans="1:12" ht="133.5" customHeight="1" x14ac:dyDescent="0.3">
      <c r="A129" s="14"/>
      <c r="B129" s="120" t="s">
        <v>46</v>
      </c>
      <c r="C129" s="120"/>
      <c r="D129" s="120"/>
      <c r="E129" s="64"/>
      <c r="F129" s="64"/>
      <c r="G129" s="64"/>
      <c r="H129" s="64"/>
      <c r="I129" s="64"/>
      <c r="J129" s="64"/>
      <c r="K129" s="64"/>
      <c r="L129" s="64"/>
    </row>
    <row r="130" spans="1:12" x14ac:dyDescent="0.3">
      <c r="A130" s="6"/>
      <c r="B130" s="6"/>
      <c r="C130" s="6"/>
      <c r="D130" s="6"/>
      <c r="E130" s="28"/>
      <c r="F130" s="28"/>
      <c r="G130" s="28"/>
      <c r="H130" s="28"/>
      <c r="I130" s="28"/>
      <c r="J130" s="28"/>
      <c r="K130" s="28"/>
      <c r="L130" s="28"/>
    </row>
    <row r="131" spans="1:12" ht="15.6" x14ac:dyDescent="0.3">
      <c r="A131" s="12" t="s">
        <v>37</v>
      </c>
      <c r="B131" s="13">
        <v>19</v>
      </c>
      <c r="C131" s="104" t="s">
        <v>45</v>
      </c>
      <c r="D131" s="123"/>
      <c r="E131" s="111"/>
      <c r="F131" s="111"/>
      <c r="G131" s="111"/>
      <c r="H131" s="111"/>
      <c r="I131" s="111"/>
      <c r="J131" s="111"/>
      <c r="K131" s="111"/>
      <c r="L131" s="111"/>
    </row>
    <row r="132" spans="1:12" x14ac:dyDescent="0.3">
      <c r="A132" s="120" t="s">
        <v>40</v>
      </c>
      <c r="B132" s="120"/>
      <c r="C132" s="120"/>
      <c r="D132" s="120"/>
      <c r="E132" s="111"/>
      <c r="F132" s="111"/>
      <c r="G132" s="111"/>
      <c r="H132" s="111"/>
      <c r="I132" s="111"/>
      <c r="J132" s="111"/>
      <c r="K132" s="111"/>
      <c r="L132" s="111"/>
    </row>
    <row r="133" spans="1:12" x14ac:dyDescent="0.3">
      <c r="A133" s="14"/>
      <c r="B133" s="120" t="s">
        <v>39</v>
      </c>
      <c r="C133" s="120"/>
      <c r="D133" s="120"/>
      <c r="E133" s="111"/>
      <c r="F133" s="111"/>
      <c r="G133" s="111"/>
      <c r="H133" s="111"/>
      <c r="I133" s="111"/>
      <c r="J133" s="111"/>
      <c r="K133" s="111"/>
      <c r="L133" s="111"/>
    </row>
    <row r="134" spans="1:12" x14ac:dyDescent="0.3">
      <c r="A134" s="14"/>
      <c r="B134" s="120" t="s">
        <v>44</v>
      </c>
      <c r="C134" s="120"/>
      <c r="D134" s="120"/>
      <c r="E134" s="121"/>
      <c r="F134" s="121"/>
      <c r="G134" s="121"/>
      <c r="H134" s="49"/>
      <c r="I134" s="49"/>
      <c r="J134" s="49"/>
      <c r="K134" s="49"/>
      <c r="L134" s="49"/>
    </row>
    <row r="135" spans="1:12" ht="138" customHeight="1" x14ac:dyDescent="0.3">
      <c r="A135" s="14"/>
      <c r="B135" s="120" t="s">
        <v>46</v>
      </c>
      <c r="C135" s="120"/>
      <c r="D135" s="120"/>
      <c r="E135" s="64"/>
      <c r="F135" s="64"/>
      <c r="G135" s="64"/>
      <c r="H135" s="64"/>
      <c r="I135" s="64"/>
      <c r="J135" s="64"/>
      <c r="K135" s="64"/>
      <c r="L135" s="64"/>
    </row>
    <row r="136" spans="1:12" x14ac:dyDescent="0.3">
      <c r="A136" s="6"/>
      <c r="B136" s="6"/>
      <c r="C136" s="6"/>
      <c r="D136" s="6"/>
      <c r="E136" s="28"/>
      <c r="F136" s="28"/>
      <c r="G136" s="28"/>
      <c r="H136" s="28"/>
      <c r="I136" s="28"/>
      <c r="J136" s="28"/>
      <c r="K136" s="28"/>
      <c r="L136" s="28"/>
    </row>
    <row r="137" spans="1:12" ht="15.6" x14ac:dyDescent="0.3">
      <c r="A137" s="12" t="s">
        <v>37</v>
      </c>
      <c r="B137" s="13">
        <v>20</v>
      </c>
      <c r="C137" s="104" t="s">
        <v>45</v>
      </c>
      <c r="D137" s="123"/>
      <c r="E137" s="111"/>
      <c r="F137" s="111"/>
      <c r="G137" s="111"/>
      <c r="H137" s="111"/>
      <c r="I137" s="111"/>
      <c r="J137" s="111"/>
      <c r="K137" s="111"/>
      <c r="L137" s="111"/>
    </row>
    <row r="138" spans="1:12" x14ac:dyDescent="0.3">
      <c r="A138" s="120" t="s">
        <v>40</v>
      </c>
      <c r="B138" s="120"/>
      <c r="C138" s="120"/>
      <c r="D138" s="120"/>
      <c r="E138" s="111"/>
      <c r="F138" s="111"/>
      <c r="G138" s="111"/>
      <c r="H138" s="111"/>
      <c r="I138" s="111"/>
      <c r="J138" s="111"/>
      <c r="K138" s="111"/>
      <c r="L138" s="111"/>
    </row>
    <row r="139" spans="1:12" x14ac:dyDescent="0.3">
      <c r="A139" s="14"/>
      <c r="B139" s="120" t="s">
        <v>39</v>
      </c>
      <c r="C139" s="120"/>
      <c r="D139" s="120"/>
      <c r="E139" s="111"/>
      <c r="F139" s="111"/>
      <c r="G139" s="111"/>
      <c r="H139" s="111"/>
      <c r="I139" s="111"/>
      <c r="J139" s="111"/>
      <c r="K139" s="111"/>
      <c r="L139" s="111"/>
    </row>
    <row r="140" spans="1:12" x14ac:dyDescent="0.3">
      <c r="A140" s="14"/>
      <c r="B140" s="120" t="s">
        <v>44</v>
      </c>
      <c r="C140" s="120"/>
      <c r="D140" s="120"/>
      <c r="E140" s="121"/>
      <c r="F140" s="121"/>
      <c r="G140" s="121"/>
      <c r="H140" s="49"/>
      <c r="I140" s="49"/>
      <c r="J140" s="49"/>
      <c r="K140" s="49"/>
      <c r="L140" s="49"/>
    </row>
    <row r="141" spans="1:12" ht="138" customHeight="1" x14ac:dyDescent="0.3">
      <c r="A141" s="14"/>
      <c r="B141" s="120" t="s">
        <v>46</v>
      </c>
      <c r="C141" s="120"/>
      <c r="D141" s="120"/>
      <c r="E141" s="64"/>
      <c r="F141" s="64"/>
      <c r="G141" s="64"/>
      <c r="H141" s="64"/>
      <c r="I141" s="64"/>
      <c r="J141" s="64"/>
      <c r="K141" s="64"/>
      <c r="L141" s="64"/>
    </row>
    <row r="142" spans="1:12" x14ac:dyDescent="0.3">
      <c r="A142" s="6"/>
      <c r="B142" s="6"/>
      <c r="C142" s="6"/>
      <c r="D142" s="6"/>
      <c r="E142" s="28"/>
      <c r="F142" s="28"/>
      <c r="G142" s="28"/>
      <c r="H142" s="28"/>
      <c r="I142" s="28"/>
      <c r="J142" s="28"/>
      <c r="K142" s="28"/>
      <c r="L142" s="28"/>
    </row>
    <row r="143" spans="1:12" ht="15.6" x14ac:dyDescent="0.3">
      <c r="A143" s="12" t="s">
        <v>37</v>
      </c>
      <c r="B143" s="13">
        <v>21</v>
      </c>
      <c r="C143" s="104" t="s">
        <v>45</v>
      </c>
      <c r="D143" s="123"/>
      <c r="E143" s="111"/>
      <c r="F143" s="111"/>
      <c r="G143" s="111"/>
      <c r="H143" s="111"/>
      <c r="I143" s="111"/>
      <c r="J143" s="111"/>
      <c r="K143" s="111"/>
      <c r="L143" s="111"/>
    </row>
    <row r="144" spans="1:12" x14ac:dyDescent="0.3">
      <c r="A144" s="120" t="s">
        <v>40</v>
      </c>
      <c r="B144" s="120"/>
      <c r="C144" s="120"/>
      <c r="D144" s="120"/>
      <c r="E144" s="111"/>
      <c r="F144" s="111"/>
      <c r="G144" s="111"/>
      <c r="H144" s="111"/>
      <c r="I144" s="111"/>
      <c r="J144" s="111"/>
      <c r="K144" s="111"/>
      <c r="L144" s="111"/>
    </row>
    <row r="145" spans="1:12" x14ac:dyDescent="0.3">
      <c r="A145" s="14"/>
      <c r="B145" s="120" t="s">
        <v>39</v>
      </c>
      <c r="C145" s="120"/>
      <c r="D145" s="120"/>
      <c r="E145" s="111"/>
      <c r="F145" s="111"/>
      <c r="G145" s="111"/>
      <c r="H145" s="111"/>
      <c r="I145" s="111"/>
      <c r="J145" s="111"/>
      <c r="K145" s="111"/>
      <c r="L145" s="111"/>
    </row>
    <row r="146" spans="1:12" x14ac:dyDescent="0.3">
      <c r="A146" s="14"/>
      <c r="B146" s="120" t="s">
        <v>44</v>
      </c>
      <c r="C146" s="120"/>
      <c r="D146" s="120"/>
      <c r="E146" s="121"/>
      <c r="F146" s="121"/>
      <c r="G146" s="121"/>
      <c r="H146" s="49"/>
      <c r="I146" s="49"/>
      <c r="J146" s="49"/>
      <c r="K146" s="49"/>
      <c r="L146" s="49"/>
    </row>
    <row r="147" spans="1:12" ht="123" customHeight="1" x14ac:dyDescent="0.3">
      <c r="A147" s="14"/>
      <c r="B147" s="120" t="s">
        <v>46</v>
      </c>
      <c r="C147" s="120"/>
      <c r="D147" s="120"/>
      <c r="E147" s="64"/>
      <c r="F147" s="64"/>
      <c r="G147" s="64"/>
      <c r="H147" s="64"/>
      <c r="I147" s="64"/>
      <c r="J147" s="64"/>
      <c r="K147" s="64"/>
      <c r="L147" s="64"/>
    </row>
    <row r="148" spans="1:12" x14ac:dyDescent="0.3">
      <c r="A148" s="6"/>
      <c r="B148" s="6"/>
      <c r="C148" s="6"/>
      <c r="D148" s="6"/>
      <c r="E148" s="28"/>
      <c r="F148" s="28"/>
      <c r="G148" s="28"/>
      <c r="H148" s="28"/>
      <c r="I148" s="28"/>
      <c r="J148" s="28"/>
      <c r="K148" s="28"/>
      <c r="L148" s="28"/>
    </row>
    <row r="149" spans="1:12" ht="15.6" x14ac:dyDescent="0.3">
      <c r="A149" s="12" t="s">
        <v>37</v>
      </c>
      <c r="B149" s="13">
        <v>22</v>
      </c>
      <c r="C149" s="104" t="s">
        <v>45</v>
      </c>
      <c r="D149" s="123"/>
      <c r="E149" s="111"/>
      <c r="F149" s="111"/>
      <c r="G149" s="111"/>
      <c r="H149" s="111"/>
      <c r="I149" s="111"/>
      <c r="J149" s="111"/>
      <c r="K149" s="111"/>
      <c r="L149" s="111"/>
    </row>
    <row r="150" spans="1:12" x14ac:dyDescent="0.3">
      <c r="A150" s="120" t="s">
        <v>40</v>
      </c>
      <c r="B150" s="120"/>
      <c r="C150" s="120"/>
      <c r="D150" s="120"/>
      <c r="E150" s="111"/>
      <c r="F150" s="111"/>
      <c r="G150" s="111"/>
      <c r="H150" s="111"/>
      <c r="I150" s="111"/>
      <c r="J150" s="111"/>
      <c r="K150" s="111"/>
      <c r="L150" s="111"/>
    </row>
    <row r="151" spans="1:12" x14ac:dyDescent="0.3">
      <c r="A151" s="14"/>
      <c r="B151" s="120" t="s">
        <v>39</v>
      </c>
      <c r="C151" s="120"/>
      <c r="D151" s="120"/>
      <c r="E151" s="111"/>
      <c r="F151" s="111"/>
      <c r="G151" s="111"/>
      <c r="H151" s="111"/>
      <c r="I151" s="111"/>
      <c r="J151" s="111"/>
      <c r="K151" s="111"/>
      <c r="L151" s="111"/>
    </row>
    <row r="152" spans="1:12" x14ac:dyDescent="0.3">
      <c r="A152" s="14"/>
      <c r="B152" s="120" t="s">
        <v>44</v>
      </c>
      <c r="C152" s="120"/>
      <c r="D152" s="120"/>
      <c r="E152" s="121"/>
      <c r="F152" s="121"/>
      <c r="G152" s="121"/>
      <c r="H152" s="49"/>
      <c r="I152" s="49"/>
      <c r="J152" s="49"/>
      <c r="K152" s="49"/>
      <c r="L152" s="49"/>
    </row>
    <row r="153" spans="1:12" ht="111" customHeight="1" x14ac:dyDescent="0.3">
      <c r="A153" s="14"/>
      <c r="B153" s="120" t="s">
        <v>46</v>
      </c>
      <c r="C153" s="120"/>
      <c r="D153" s="120"/>
      <c r="E153" s="64"/>
      <c r="F153" s="64"/>
      <c r="G153" s="64"/>
      <c r="H153" s="64"/>
      <c r="I153" s="64"/>
      <c r="J153" s="64"/>
      <c r="K153" s="64"/>
      <c r="L153" s="64"/>
    </row>
    <row r="154" spans="1:12" x14ac:dyDescent="0.3">
      <c r="A154" s="6"/>
      <c r="B154" s="6"/>
      <c r="C154" s="6"/>
      <c r="D154" s="6"/>
      <c r="E154" s="28"/>
      <c r="F154" s="28"/>
      <c r="G154" s="28"/>
      <c r="H154" s="28"/>
      <c r="I154" s="28"/>
      <c r="J154" s="28"/>
      <c r="K154" s="28"/>
      <c r="L154" s="28"/>
    </row>
    <row r="155" spans="1:12" ht="15.6" x14ac:dyDescent="0.3">
      <c r="A155" s="12" t="s">
        <v>37</v>
      </c>
      <c r="B155" s="13">
        <v>23</v>
      </c>
      <c r="C155" s="104" t="s">
        <v>45</v>
      </c>
      <c r="D155" s="123"/>
      <c r="E155" s="111"/>
      <c r="F155" s="111"/>
      <c r="G155" s="111"/>
      <c r="H155" s="111"/>
      <c r="I155" s="111"/>
      <c r="J155" s="111"/>
      <c r="K155" s="111"/>
      <c r="L155" s="111"/>
    </row>
    <row r="156" spans="1:12" x14ac:dyDescent="0.3">
      <c r="A156" s="120" t="s">
        <v>40</v>
      </c>
      <c r="B156" s="120"/>
      <c r="C156" s="120"/>
      <c r="D156" s="120"/>
      <c r="E156" s="111"/>
      <c r="F156" s="111"/>
      <c r="G156" s="111"/>
      <c r="H156" s="111"/>
      <c r="I156" s="111"/>
      <c r="J156" s="111"/>
      <c r="K156" s="111"/>
      <c r="L156" s="111"/>
    </row>
    <row r="157" spans="1:12" x14ac:dyDescent="0.3">
      <c r="A157" s="14"/>
      <c r="B157" s="120" t="s">
        <v>39</v>
      </c>
      <c r="C157" s="120"/>
      <c r="D157" s="120"/>
      <c r="E157" s="111"/>
      <c r="F157" s="111"/>
      <c r="G157" s="111"/>
      <c r="H157" s="111"/>
      <c r="I157" s="111"/>
      <c r="J157" s="111"/>
      <c r="K157" s="111"/>
      <c r="L157" s="111"/>
    </row>
    <row r="158" spans="1:12" x14ac:dyDescent="0.3">
      <c r="A158" s="14"/>
      <c r="B158" s="120" t="s">
        <v>44</v>
      </c>
      <c r="C158" s="120"/>
      <c r="D158" s="120"/>
      <c r="E158" s="121"/>
      <c r="F158" s="121"/>
      <c r="G158" s="121"/>
      <c r="H158" s="49"/>
      <c r="I158" s="49"/>
      <c r="J158" s="49"/>
      <c r="K158" s="49"/>
      <c r="L158" s="49"/>
    </row>
    <row r="159" spans="1:12" ht="133.5" customHeight="1" x14ac:dyDescent="0.3">
      <c r="A159" s="14"/>
      <c r="B159" s="120" t="s">
        <v>46</v>
      </c>
      <c r="C159" s="120"/>
      <c r="D159" s="120"/>
      <c r="E159" s="64"/>
      <c r="F159" s="64"/>
      <c r="G159" s="64"/>
      <c r="H159" s="64"/>
      <c r="I159" s="64"/>
      <c r="J159" s="64"/>
      <c r="K159" s="64"/>
      <c r="L159" s="64"/>
    </row>
    <row r="160" spans="1:12" x14ac:dyDescent="0.3">
      <c r="A160" s="6"/>
      <c r="B160" s="6"/>
      <c r="C160" s="6"/>
      <c r="D160" s="6"/>
      <c r="E160" s="28"/>
      <c r="F160" s="28"/>
      <c r="G160" s="28"/>
      <c r="H160" s="28"/>
      <c r="I160" s="28"/>
      <c r="J160" s="28"/>
      <c r="K160" s="28"/>
      <c r="L160" s="28"/>
    </row>
    <row r="161" spans="1:12" ht="15.6" x14ac:dyDescent="0.3">
      <c r="A161" s="12" t="s">
        <v>37</v>
      </c>
      <c r="B161" s="13">
        <v>24</v>
      </c>
      <c r="C161" s="104" t="s">
        <v>45</v>
      </c>
      <c r="D161" s="123"/>
      <c r="E161" s="111"/>
      <c r="F161" s="111"/>
      <c r="G161" s="111"/>
      <c r="H161" s="111"/>
      <c r="I161" s="111"/>
      <c r="J161" s="111"/>
      <c r="K161" s="111"/>
      <c r="L161" s="111"/>
    </row>
    <row r="162" spans="1:12" x14ac:dyDescent="0.3">
      <c r="A162" s="120" t="s">
        <v>40</v>
      </c>
      <c r="B162" s="120"/>
      <c r="C162" s="120"/>
      <c r="D162" s="120"/>
      <c r="E162" s="111"/>
      <c r="F162" s="111"/>
      <c r="G162" s="111"/>
      <c r="H162" s="111"/>
      <c r="I162" s="111"/>
      <c r="J162" s="111"/>
      <c r="K162" s="111"/>
      <c r="L162" s="111"/>
    </row>
    <row r="163" spans="1:12" x14ac:dyDescent="0.3">
      <c r="A163" s="14"/>
      <c r="B163" s="120" t="s">
        <v>39</v>
      </c>
      <c r="C163" s="120"/>
      <c r="D163" s="120"/>
      <c r="E163" s="111"/>
      <c r="F163" s="111"/>
      <c r="G163" s="111"/>
      <c r="H163" s="111"/>
      <c r="I163" s="111"/>
      <c r="J163" s="111"/>
      <c r="K163" s="111"/>
      <c r="L163" s="111"/>
    </row>
    <row r="164" spans="1:12" x14ac:dyDescent="0.3">
      <c r="A164" s="14"/>
      <c r="B164" s="120" t="s">
        <v>44</v>
      </c>
      <c r="C164" s="120"/>
      <c r="D164" s="120"/>
      <c r="E164" s="121"/>
      <c r="F164" s="121"/>
      <c r="G164" s="121"/>
      <c r="H164" s="49"/>
      <c r="I164" s="49"/>
      <c r="J164" s="49"/>
      <c r="K164" s="49"/>
      <c r="L164" s="49"/>
    </row>
    <row r="165" spans="1:12" ht="138" customHeight="1" x14ac:dyDescent="0.3">
      <c r="A165" s="14"/>
      <c r="B165" s="120" t="s">
        <v>46</v>
      </c>
      <c r="C165" s="120"/>
      <c r="D165" s="120"/>
      <c r="E165" s="64"/>
      <c r="F165" s="64"/>
      <c r="G165" s="64"/>
      <c r="H165" s="64"/>
      <c r="I165" s="64"/>
      <c r="J165" s="64"/>
      <c r="K165" s="64"/>
      <c r="L165" s="64"/>
    </row>
    <row r="166" spans="1:12" x14ac:dyDescent="0.3">
      <c r="A166" s="6"/>
      <c r="B166" s="6"/>
      <c r="C166" s="6"/>
      <c r="D166" s="6"/>
      <c r="E166" s="28"/>
      <c r="F166" s="28"/>
      <c r="G166" s="28"/>
      <c r="H166" s="28"/>
      <c r="I166" s="28"/>
      <c r="J166" s="28"/>
      <c r="K166" s="28"/>
      <c r="L166" s="28"/>
    </row>
    <row r="167" spans="1:12" ht="15.6" x14ac:dyDescent="0.3">
      <c r="A167" s="12" t="s">
        <v>37</v>
      </c>
      <c r="B167" s="13">
        <v>25</v>
      </c>
      <c r="C167" s="104" t="s">
        <v>45</v>
      </c>
      <c r="D167" s="123"/>
      <c r="E167" s="111"/>
      <c r="F167" s="111"/>
      <c r="G167" s="111"/>
      <c r="H167" s="111"/>
      <c r="I167" s="111"/>
      <c r="J167" s="111"/>
      <c r="K167" s="111"/>
      <c r="L167" s="111"/>
    </row>
    <row r="168" spans="1:12" x14ac:dyDescent="0.3">
      <c r="A168" s="120" t="s">
        <v>40</v>
      </c>
      <c r="B168" s="120"/>
      <c r="C168" s="120"/>
      <c r="D168" s="120"/>
      <c r="E168" s="111"/>
      <c r="F168" s="111"/>
      <c r="G168" s="111"/>
      <c r="H168" s="111"/>
      <c r="I168" s="111"/>
      <c r="J168" s="111"/>
      <c r="K168" s="111"/>
      <c r="L168" s="111"/>
    </row>
    <row r="169" spans="1:12" x14ac:dyDescent="0.3">
      <c r="A169" s="14"/>
      <c r="B169" s="120" t="s">
        <v>39</v>
      </c>
      <c r="C169" s="120"/>
      <c r="D169" s="120"/>
      <c r="E169" s="111"/>
      <c r="F169" s="111"/>
      <c r="G169" s="111"/>
      <c r="H169" s="111"/>
      <c r="I169" s="111"/>
      <c r="J169" s="111"/>
      <c r="K169" s="111"/>
      <c r="L169" s="111"/>
    </row>
    <row r="170" spans="1:12" x14ac:dyDescent="0.3">
      <c r="A170" s="14"/>
      <c r="B170" s="120" t="s">
        <v>44</v>
      </c>
      <c r="C170" s="120"/>
      <c r="D170" s="120"/>
      <c r="E170" s="121"/>
      <c r="F170" s="121"/>
      <c r="G170" s="121"/>
      <c r="H170" s="49"/>
      <c r="I170" s="49"/>
      <c r="J170" s="49"/>
      <c r="K170" s="49"/>
      <c r="L170" s="49"/>
    </row>
    <row r="171" spans="1:12" ht="138" customHeight="1" x14ac:dyDescent="0.3">
      <c r="A171" s="14"/>
      <c r="B171" s="120" t="s">
        <v>46</v>
      </c>
      <c r="C171" s="120"/>
      <c r="D171" s="120"/>
      <c r="E171" s="64"/>
      <c r="F171" s="64"/>
      <c r="G171" s="64"/>
      <c r="H171" s="64"/>
      <c r="I171" s="64"/>
      <c r="J171" s="64"/>
      <c r="K171" s="64"/>
      <c r="L171" s="64"/>
    </row>
    <row r="172" spans="1:12" x14ac:dyDescent="0.3">
      <c r="A172" s="6"/>
      <c r="B172" s="6"/>
      <c r="C172" s="6"/>
      <c r="D172" s="6"/>
      <c r="E172" s="28"/>
      <c r="F172" s="28"/>
      <c r="G172" s="28"/>
      <c r="H172" s="28"/>
      <c r="I172" s="28"/>
      <c r="J172" s="28"/>
      <c r="K172" s="28"/>
      <c r="L172" s="28"/>
    </row>
    <row r="173" spans="1:12" ht="15.6" x14ac:dyDescent="0.3">
      <c r="A173" s="12" t="s">
        <v>37</v>
      </c>
      <c r="B173" s="13">
        <v>26</v>
      </c>
      <c r="C173" s="104" t="s">
        <v>45</v>
      </c>
      <c r="D173" s="123"/>
      <c r="E173" s="111"/>
      <c r="F173" s="111"/>
      <c r="G173" s="111"/>
      <c r="H173" s="111"/>
      <c r="I173" s="111"/>
      <c r="J173" s="111"/>
      <c r="K173" s="111"/>
      <c r="L173" s="111"/>
    </row>
    <row r="174" spans="1:12" x14ac:dyDescent="0.3">
      <c r="A174" s="120" t="s">
        <v>40</v>
      </c>
      <c r="B174" s="120"/>
      <c r="C174" s="120"/>
      <c r="D174" s="120"/>
      <c r="E174" s="111"/>
      <c r="F174" s="111"/>
      <c r="G174" s="111"/>
      <c r="H174" s="111"/>
      <c r="I174" s="111"/>
      <c r="J174" s="111"/>
      <c r="K174" s="111"/>
      <c r="L174" s="111"/>
    </row>
    <row r="175" spans="1:12" x14ac:dyDescent="0.3">
      <c r="A175" s="14"/>
      <c r="B175" s="120" t="s">
        <v>39</v>
      </c>
      <c r="C175" s="120"/>
      <c r="D175" s="120"/>
      <c r="E175" s="111"/>
      <c r="F175" s="111"/>
      <c r="G175" s="111"/>
      <c r="H175" s="111"/>
      <c r="I175" s="111"/>
      <c r="J175" s="111"/>
      <c r="K175" s="111"/>
      <c r="L175" s="111"/>
    </row>
    <row r="176" spans="1:12" x14ac:dyDescent="0.3">
      <c r="A176" s="14"/>
      <c r="B176" s="120" t="s">
        <v>44</v>
      </c>
      <c r="C176" s="120"/>
      <c r="D176" s="120"/>
      <c r="E176" s="121"/>
      <c r="F176" s="121"/>
      <c r="G176" s="121"/>
      <c r="H176" s="49"/>
      <c r="I176" s="49"/>
      <c r="J176" s="49"/>
      <c r="K176" s="49"/>
      <c r="L176" s="49"/>
    </row>
    <row r="177" spans="1:12" ht="123" customHeight="1" x14ac:dyDescent="0.3">
      <c r="A177" s="14"/>
      <c r="B177" s="120" t="s">
        <v>46</v>
      </c>
      <c r="C177" s="120"/>
      <c r="D177" s="120"/>
      <c r="E177" s="64"/>
      <c r="F177" s="64"/>
      <c r="G177" s="64"/>
      <c r="H177" s="64"/>
      <c r="I177" s="64"/>
      <c r="J177" s="64"/>
      <c r="K177" s="64"/>
      <c r="L177" s="64"/>
    </row>
    <row r="178" spans="1:12" x14ac:dyDescent="0.3">
      <c r="A178" s="6"/>
      <c r="B178" s="6"/>
      <c r="C178" s="6"/>
      <c r="D178" s="6"/>
      <c r="E178" s="28"/>
      <c r="F178" s="28"/>
      <c r="G178" s="28"/>
      <c r="H178" s="28"/>
      <c r="I178" s="28"/>
      <c r="J178" s="28"/>
      <c r="K178" s="28"/>
      <c r="L178" s="28"/>
    </row>
    <row r="179" spans="1:12" ht="15.6" x14ac:dyDescent="0.3">
      <c r="A179" s="12" t="s">
        <v>37</v>
      </c>
      <c r="B179" s="13">
        <v>27</v>
      </c>
      <c r="C179" s="104" t="s">
        <v>45</v>
      </c>
      <c r="D179" s="123"/>
      <c r="E179" s="111"/>
      <c r="F179" s="111"/>
      <c r="G179" s="111"/>
      <c r="H179" s="111"/>
      <c r="I179" s="111"/>
      <c r="J179" s="111"/>
      <c r="K179" s="111"/>
      <c r="L179" s="111"/>
    </row>
    <row r="180" spans="1:12" x14ac:dyDescent="0.3">
      <c r="A180" s="120" t="s">
        <v>40</v>
      </c>
      <c r="B180" s="120"/>
      <c r="C180" s="120"/>
      <c r="D180" s="120"/>
      <c r="E180" s="111"/>
      <c r="F180" s="111"/>
      <c r="G180" s="111"/>
      <c r="H180" s="111"/>
      <c r="I180" s="111"/>
      <c r="J180" s="111"/>
      <c r="K180" s="111"/>
      <c r="L180" s="111"/>
    </row>
    <row r="181" spans="1:12" x14ac:dyDescent="0.3">
      <c r="A181" s="14"/>
      <c r="B181" s="120" t="s">
        <v>39</v>
      </c>
      <c r="C181" s="120"/>
      <c r="D181" s="120"/>
      <c r="E181" s="111"/>
      <c r="F181" s="111"/>
      <c r="G181" s="111"/>
      <c r="H181" s="111"/>
      <c r="I181" s="111"/>
      <c r="J181" s="111"/>
      <c r="K181" s="111"/>
      <c r="L181" s="111"/>
    </row>
    <row r="182" spans="1:12" x14ac:dyDescent="0.3">
      <c r="A182" s="14"/>
      <c r="B182" s="120" t="s">
        <v>44</v>
      </c>
      <c r="C182" s="120"/>
      <c r="D182" s="120"/>
      <c r="E182" s="121"/>
      <c r="F182" s="121"/>
      <c r="G182" s="121"/>
      <c r="H182" s="49"/>
      <c r="I182" s="49"/>
      <c r="J182" s="49"/>
      <c r="K182" s="49"/>
      <c r="L182" s="49"/>
    </row>
    <row r="183" spans="1:12" ht="111" customHeight="1" x14ac:dyDescent="0.3">
      <c r="A183" s="14"/>
      <c r="B183" s="120" t="s">
        <v>46</v>
      </c>
      <c r="C183" s="120"/>
      <c r="D183" s="120"/>
      <c r="E183" s="64"/>
      <c r="F183" s="64"/>
      <c r="G183" s="64"/>
      <c r="H183" s="64"/>
      <c r="I183" s="64"/>
      <c r="J183" s="64"/>
      <c r="K183" s="64"/>
      <c r="L183" s="64"/>
    </row>
    <row r="184" spans="1:12" x14ac:dyDescent="0.3">
      <c r="A184" s="6"/>
      <c r="B184" s="6"/>
      <c r="C184" s="6"/>
      <c r="D184" s="6"/>
      <c r="E184" s="28"/>
      <c r="F184" s="28"/>
      <c r="G184" s="28"/>
      <c r="H184" s="28"/>
      <c r="I184" s="28"/>
      <c r="J184" s="28"/>
      <c r="K184" s="28"/>
      <c r="L184" s="28"/>
    </row>
    <row r="185" spans="1:12" ht="15.6" x14ac:dyDescent="0.3">
      <c r="A185" s="12" t="s">
        <v>37</v>
      </c>
      <c r="B185" s="13">
        <v>28</v>
      </c>
      <c r="C185" s="104" t="s">
        <v>45</v>
      </c>
      <c r="D185" s="123"/>
      <c r="E185" s="111"/>
      <c r="F185" s="111"/>
      <c r="G185" s="111"/>
      <c r="H185" s="111"/>
      <c r="I185" s="111"/>
      <c r="J185" s="111"/>
      <c r="K185" s="111"/>
      <c r="L185" s="111"/>
    </row>
    <row r="186" spans="1:12" x14ac:dyDescent="0.3">
      <c r="A186" s="120" t="s">
        <v>40</v>
      </c>
      <c r="B186" s="120"/>
      <c r="C186" s="120"/>
      <c r="D186" s="120"/>
      <c r="E186" s="111"/>
      <c r="F186" s="111"/>
      <c r="G186" s="111"/>
      <c r="H186" s="111"/>
      <c r="I186" s="111"/>
      <c r="J186" s="111"/>
      <c r="K186" s="111"/>
      <c r="L186" s="111"/>
    </row>
    <row r="187" spans="1:12" x14ac:dyDescent="0.3">
      <c r="A187" s="14"/>
      <c r="B187" s="120" t="s">
        <v>39</v>
      </c>
      <c r="C187" s="120"/>
      <c r="D187" s="120"/>
      <c r="E187" s="111"/>
      <c r="F187" s="111"/>
      <c r="G187" s="111"/>
      <c r="H187" s="111"/>
      <c r="I187" s="111"/>
      <c r="J187" s="111"/>
      <c r="K187" s="111"/>
      <c r="L187" s="111"/>
    </row>
    <row r="188" spans="1:12" x14ac:dyDescent="0.3">
      <c r="A188" s="14"/>
      <c r="B188" s="120" t="s">
        <v>44</v>
      </c>
      <c r="C188" s="120"/>
      <c r="D188" s="120"/>
      <c r="E188" s="121"/>
      <c r="F188" s="121"/>
      <c r="G188" s="121"/>
      <c r="H188" s="49"/>
      <c r="I188" s="49"/>
      <c r="J188" s="49"/>
      <c r="K188" s="49"/>
      <c r="L188" s="49"/>
    </row>
    <row r="189" spans="1:12" ht="133.5" customHeight="1" x14ac:dyDescent="0.3">
      <c r="A189" s="14"/>
      <c r="B189" s="120" t="s">
        <v>46</v>
      </c>
      <c r="C189" s="120"/>
      <c r="D189" s="120"/>
      <c r="E189" s="64"/>
      <c r="F189" s="64"/>
      <c r="G189" s="64"/>
      <c r="H189" s="64"/>
      <c r="I189" s="64"/>
      <c r="J189" s="64"/>
      <c r="K189" s="64"/>
      <c r="L189" s="64"/>
    </row>
    <row r="190" spans="1:12" x14ac:dyDescent="0.3">
      <c r="A190" s="6"/>
      <c r="B190" s="6"/>
      <c r="C190" s="6"/>
      <c r="D190" s="6"/>
      <c r="E190" s="28"/>
      <c r="F190" s="28"/>
      <c r="G190" s="28"/>
      <c r="H190" s="28"/>
      <c r="I190" s="28"/>
      <c r="J190" s="28"/>
      <c r="K190" s="28"/>
      <c r="L190" s="28"/>
    </row>
    <row r="191" spans="1:12" ht="15.6" x14ac:dyDescent="0.3">
      <c r="A191" s="12" t="s">
        <v>37</v>
      </c>
      <c r="B191" s="13">
        <v>29</v>
      </c>
      <c r="C191" s="104" t="s">
        <v>45</v>
      </c>
      <c r="D191" s="123"/>
      <c r="E191" s="111"/>
      <c r="F191" s="111"/>
      <c r="G191" s="111"/>
      <c r="H191" s="111"/>
      <c r="I191" s="111"/>
      <c r="J191" s="111"/>
      <c r="K191" s="111"/>
      <c r="L191" s="111"/>
    </row>
    <row r="192" spans="1:12" x14ac:dyDescent="0.3">
      <c r="A192" s="120" t="s">
        <v>40</v>
      </c>
      <c r="B192" s="120"/>
      <c r="C192" s="120"/>
      <c r="D192" s="120"/>
      <c r="E192" s="111"/>
      <c r="F192" s="111"/>
      <c r="G192" s="111"/>
      <c r="H192" s="111"/>
      <c r="I192" s="111"/>
      <c r="J192" s="111"/>
      <c r="K192" s="111"/>
      <c r="L192" s="111"/>
    </row>
    <row r="193" spans="1:12" x14ac:dyDescent="0.3">
      <c r="A193" s="14"/>
      <c r="B193" s="120" t="s">
        <v>39</v>
      </c>
      <c r="C193" s="120"/>
      <c r="D193" s="120"/>
      <c r="E193" s="111"/>
      <c r="F193" s="111"/>
      <c r="G193" s="111"/>
      <c r="H193" s="111"/>
      <c r="I193" s="111"/>
      <c r="J193" s="111"/>
      <c r="K193" s="111"/>
      <c r="L193" s="111"/>
    </row>
    <row r="194" spans="1:12" x14ac:dyDescent="0.3">
      <c r="A194" s="14"/>
      <c r="B194" s="120" t="s">
        <v>44</v>
      </c>
      <c r="C194" s="120"/>
      <c r="D194" s="120"/>
      <c r="E194" s="121"/>
      <c r="F194" s="121"/>
      <c r="G194" s="121"/>
      <c r="H194" s="49"/>
      <c r="I194" s="49"/>
      <c r="J194" s="49"/>
      <c r="K194" s="49"/>
      <c r="L194" s="49"/>
    </row>
    <row r="195" spans="1:12" ht="138" customHeight="1" x14ac:dyDescent="0.3">
      <c r="A195" s="14"/>
      <c r="B195" s="120" t="s">
        <v>46</v>
      </c>
      <c r="C195" s="120"/>
      <c r="D195" s="120"/>
      <c r="E195" s="64"/>
      <c r="F195" s="64"/>
      <c r="G195" s="64"/>
      <c r="H195" s="64"/>
      <c r="I195" s="64"/>
      <c r="J195" s="64"/>
      <c r="K195" s="64"/>
      <c r="L195" s="64"/>
    </row>
    <row r="196" spans="1:12" x14ac:dyDescent="0.3">
      <c r="A196" s="6"/>
      <c r="B196" s="6"/>
      <c r="C196" s="6"/>
      <c r="D196" s="6"/>
      <c r="E196" s="28"/>
      <c r="F196" s="28"/>
      <c r="G196" s="28"/>
      <c r="H196" s="28"/>
      <c r="I196" s="28"/>
      <c r="J196" s="28"/>
      <c r="K196" s="28"/>
      <c r="L196" s="28"/>
    </row>
    <row r="197" spans="1:12" ht="15.6" x14ac:dyDescent="0.3">
      <c r="A197" s="12" t="s">
        <v>37</v>
      </c>
      <c r="B197" s="13">
        <v>30</v>
      </c>
      <c r="C197" s="104" t="s">
        <v>45</v>
      </c>
      <c r="D197" s="123"/>
      <c r="E197" s="111"/>
      <c r="F197" s="111"/>
      <c r="G197" s="111"/>
      <c r="H197" s="111"/>
      <c r="I197" s="111"/>
      <c r="J197" s="111"/>
      <c r="K197" s="111"/>
      <c r="L197" s="111"/>
    </row>
    <row r="198" spans="1:12" x14ac:dyDescent="0.3">
      <c r="A198" s="120" t="s">
        <v>40</v>
      </c>
      <c r="B198" s="120"/>
      <c r="C198" s="120"/>
      <c r="D198" s="120"/>
      <c r="E198" s="111"/>
      <c r="F198" s="111"/>
      <c r="G198" s="111"/>
      <c r="H198" s="111"/>
      <c r="I198" s="111"/>
      <c r="J198" s="111"/>
      <c r="K198" s="111"/>
      <c r="L198" s="111"/>
    </row>
    <row r="199" spans="1:12" x14ac:dyDescent="0.3">
      <c r="A199" s="14"/>
      <c r="B199" s="120" t="s">
        <v>39</v>
      </c>
      <c r="C199" s="120"/>
      <c r="D199" s="120"/>
      <c r="E199" s="111"/>
      <c r="F199" s="111"/>
      <c r="G199" s="111"/>
      <c r="H199" s="111"/>
      <c r="I199" s="111"/>
      <c r="J199" s="111"/>
      <c r="K199" s="111"/>
      <c r="L199" s="111"/>
    </row>
    <row r="200" spans="1:12" x14ac:dyDescent="0.3">
      <c r="A200" s="14"/>
      <c r="B200" s="120" t="s">
        <v>44</v>
      </c>
      <c r="C200" s="120"/>
      <c r="D200" s="120"/>
      <c r="E200" s="121"/>
      <c r="F200" s="121"/>
      <c r="G200" s="121"/>
      <c r="H200" s="49"/>
      <c r="I200" s="49"/>
      <c r="J200" s="49"/>
      <c r="K200" s="49"/>
      <c r="L200" s="49"/>
    </row>
    <row r="201" spans="1:12" ht="138" customHeight="1" x14ac:dyDescent="0.3">
      <c r="A201" s="14"/>
      <c r="B201" s="120" t="s">
        <v>46</v>
      </c>
      <c r="C201" s="120"/>
      <c r="D201" s="120"/>
      <c r="E201" s="64"/>
      <c r="F201" s="64"/>
      <c r="G201" s="64"/>
      <c r="H201" s="64"/>
      <c r="I201" s="64"/>
      <c r="J201" s="64"/>
      <c r="K201" s="64"/>
      <c r="L201" s="64"/>
    </row>
    <row r="202" spans="1:12" s="6" customFormat="1" x14ac:dyDescent="0.3">
      <c r="E202" s="28"/>
      <c r="F202" s="28"/>
      <c r="G202" s="28"/>
      <c r="H202" s="28"/>
      <c r="I202" s="28"/>
      <c r="J202" s="28"/>
      <c r="K202" s="28"/>
      <c r="L202" s="28"/>
    </row>
    <row r="203" spans="1:12" ht="15.6" x14ac:dyDescent="0.3">
      <c r="A203" s="12" t="s">
        <v>37</v>
      </c>
      <c r="B203" s="13">
        <v>31</v>
      </c>
      <c r="C203" s="104" t="s">
        <v>45</v>
      </c>
      <c r="D203" s="123"/>
      <c r="E203" s="111"/>
      <c r="F203" s="111"/>
      <c r="G203" s="111"/>
      <c r="H203" s="111"/>
      <c r="I203" s="111"/>
      <c r="J203" s="111"/>
      <c r="K203" s="111"/>
      <c r="L203" s="111"/>
    </row>
    <row r="204" spans="1:12" x14ac:dyDescent="0.3">
      <c r="A204" s="120" t="s">
        <v>40</v>
      </c>
      <c r="B204" s="120"/>
      <c r="C204" s="120"/>
      <c r="D204" s="120"/>
      <c r="E204" s="111"/>
      <c r="F204" s="111"/>
      <c r="G204" s="111"/>
      <c r="H204" s="111"/>
      <c r="I204" s="111"/>
      <c r="J204" s="111"/>
      <c r="K204" s="111"/>
      <c r="L204" s="111"/>
    </row>
    <row r="205" spans="1:12" x14ac:dyDescent="0.3">
      <c r="A205" s="14"/>
      <c r="B205" s="120" t="s">
        <v>39</v>
      </c>
      <c r="C205" s="120"/>
      <c r="D205" s="120"/>
      <c r="E205" s="111"/>
      <c r="F205" s="111"/>
      <c r="G205" s="111"/>
      <c r="H205" s="111"/>
      <c r="I205" s="111"/>
      <c r="J205" s="111"/>
      <c r="K205" s="111"/>
      <c r="L205" s="111"/>
    </row>
    <row r="206" spans="1:12" x14ac:dyDescent="0.3">
      <c r="A206" s="14"/>
      <c r="B206" s="120" t="s">
        <v>44</v>
      </c>
      <c r="C206" s="120"/>
      <c r="D206" s="120"/>
      <c r="E206" s="121"/>
      <c r="F206" s="121"/>
      <c r="G206" s="121"/>
      <c r="H206" s="49"/>
      <c r="I206" s="49"/>
      <c r="J206" s="49"/>
      <c r="K206" s="49"/>
      <c r="L206" s="49"/>
    </row>
    <row r="207" spans="1:12" ht="123" customHeight="1" x14ac:dyDescent="0.3">
      <c r="A207" s="14"/>
      <c r="B207" s="120" t="s">
        <v>46</v>
      </c>
      <c r="C207" s="120"/>
      <c r="D207" s="120"/>
      <c r="E207" s="64"/>
      <c r="F207" s="64"/>
      <c r="G207" s="64"/>
      <c r="H207" s="64"/>
      <c r="I207" s="64"/>
      <c r="J207" s="64"/>
      <c r="K207" s="64"/>
      <c r="L207" s="64"/>
    </row>
    <row r="208" spans="1:12" x14ac:dyDescent="0.3">
      <c r="A208" s="6"/>
      <c r="B208" s="6"/>
      <c r="C208" s="6"/>
      <c r="D208" s="6"/>
      <c r="E208" s="28"/>
      <c r="F208" s="28"/>
      <c r="G208" s="28"/>
      <c r="H208" s="28"/>
      <c r="I208" s="28"/>
      <c r="J208" s="28"/>
      <c r="K208" s="28"/>
      <c r="L208" s="28"/>
    </row>
    <row r="209" spans="1:12" ht="15.6" x14ac:dyDescent="0.3">
      <c r="A209" s="12" t="s">
        <v>37</v>
      </c>
      <c r="B209" s="13">
        <v>32</v>
      </c>
      <c r="C209" s="104" t="s">
        <v>45</v>
      </c>
      <c r="D209" s="123"/>
      <c r="E209" s="111"/>
      <c r="F209" s="111"/>
      <c r="G209" s="111"/>
      <c r="H209" s="111"/>
      <c r="I209" s="111"/>
      <c r="J209" s="111"/>
      <c r="K209" s="111"/>
      <c r="L209" s="111"/>
    </row>
    <row r="210" spans="1:12" x14ac:dyDescent="0.3">
      <c r="A210" s="120" t="s">
        <v>40</v>
      </c>
      <c r="B210" s="120"/>
      <c r="C210" s="120"/>
      <c r="D210" s="120"/>
      <c r="E210" s="111"/>
      <c r="F210" s="111"/>
      <c r="G210" s="111"/>
      <c r="H210" s="111"/>
      <c r="I210" s="111"/>
      <c r="J210" s="111"/>
      <c r="K210" s="111"/>
      <c r="L210" s="111"/>
    </row>
    <row r="211" spans="1:12" x14ac:dyDescent="0.3">
      <c r="A211" s="14"/>
      <c r="B211" s="120" t="s">
        <v>39</v>
      </c>
      <c r="C211" s="120"/>
      <c r="D211" s="120"/>
      <c r="E211" s="111"/>
      <c r="F211" s="111"/>
      <c r="G211" s="111"/>
      <c r="H211" s="111"/>
      <c r="I211" s="111"/>
      <c r="J211" s="111"/>
      <c r="K211" s="111"/>
      <c r="L211" s="111"/>
    </row>
    <row r="212" spans="1:12" x14ac:dyDescent="0.3">
      <c r="A212" s="14"/>
      <c r="B212" s="120" t="s">
        <v>44</v>
      </c>
      <c r="C212" s="120"/>
      <c r="D212" s="120"/>
      <c r="E212" s="121"/>
      <c r="F212" s="121"/>
      <c r="G212" s="121"/>
      <c r="H212" s="49"/>
      <c r="I212" s="49"/>
      <c r="J212" s="49"/>
      <c r="K212" s="49"/>
      <c r="L212" s="49"/>
    </row>
    <row r="213" spans="1:12" ht="111" customHeight="1" x14ac:dyDescent="0.3">
      <c r="A213" s="14"/>
      <c r="B213" s="120" t="s">
        <v>46</v>
      </c>
      <c r="C213" s="120"/>
      <c r="D213" s="120"/>
      <c r="E213" s="64"/>
      <c r="F213" s="64"/>
      <c r="G213" s="64"/>
      <c r="H213" s="64"/>
      <c r="I213" s="64"/>
      <c r="J213" s="64"/>
      <c r="K213" s="64"/>
      <c r="L213" s="64"/>
    </row>
    <row r="214" spans="1:12" x14ac:dyDescent="0.3">
      <c r="A214" s="6"/>
      <c r="B214" s="6"/>
      <c r="C214" s="6"/>
      <c r="D214" s="6"/>
      <c r="E214" s="28"/>
      <c r="F214" s="28"/>
      <c r="G214" s="28"/>
      <c r="H214" s="28"/>
      <c r="I214" s="28"/>
      <c r="J214" s="28"/>
      <c r="K214" s="28"/>
      <c r="L214" s="28"/>
    </row>
    <row r="215" spans="1:12" ht="15.6" x14ac:dyDescent="0.3">
      <c r="A215" s="12" t="s">
        <v>37</v>
      </c>
      <c r="B215" s="13">
        <v>33</v>
      </c>
      <c r="C215" s="104" t="s">
        <v>45</v>
      </c>
      <c r="D215" s="123"/>
      <c r="E215" s="111"/>
      <c r="F215" s="111"/>
      <c r="G215" s="111"/>
      <c r="H215" s="111"/>
      <c r="I215" s="111"/>
      <c r="J215" s="111"/>
      <c r="K215" s="111"/>
      <c r="L215" s="111"/>
    </row>
    <row r="216" spans="1:12" x14ac:dyDescent="0.3">
      <c r="A216" s="120" t="s">
        <v>40</v>
      </c>
      <c r="B216" s="120"/>
      <c r="C216" s="120"/>
      <c r="D216" s="120"/>
      <c r="E216" s="111"/>
      <c r="F216" s="111"/>
      <c r="G216" s="111"/>
      <c r="H216" s="111"/>
      <c r="I216" s="111"/>
      <c r="J216" s="111"/>
      <c r="K216" s="111"/>
      <c r="L216" s="111"/>
    </row>
    <row r="217" spans="1:12" x14ac:dyDescent="0.3">
      <c r="A217" s="14"/>
      <c r="B217" s="120" t="s">
        <v>39</v>
      </c>
      <c r="C217" s="120"/>
      <c r="D217" s="120"/>
      <c r="E217" s="111"/>
      <c r="F217" s="111"/>
      <c r="G217" s="111"/>
      <c r="H217" s="111"/>
      <c r="I217" s="111"/>
      <c r="J217" s="111"/>
      <c r="K217" s="111"/>
      <c r="L217" s="111"/>
    </row>
    <row r="218" spans="1:12" x14ac:dyDescent="0.3">
      <c r="A218" s="14"/>
      <c r="B218" s="120" t="s">
        <v>44</v>
      </c>
      <c r="C218" s="120"/>
      <c r="D218" s="120"/>
      <c r="E218" s="121"/>
      <c r="F218" s="121"/>
      <c r="G218" s="121"/>
      <c r="H218" s="49"/>
      <c r="I218" s="49"/>
      <c r="J218" s="49"/>
      <c r="K218" s="49"/>
      <c r="L218" s="49"/>
    </row>
    <row r="219" spans="1:12" ht="133.5" customHeight="1" x14ac:dyDescent="0.3">
      <c r="A219" s="14"/>
      <c r="B219" s="120" t="s">
        <v>46</v>
      </c>
      <c r="C219" s="120"/>
      <c r="D219" s="120"/>
      <c r="E219" s="64"/>
      <c r="F219" s="64"/>
      <c r="G219" s="64"/>
      <c r="H219" s="64"/>
      <c r="I219" s="64"/>
      <c r="J219" s="64"/>
      <c r="K219" s="64"/>
      <c r="L219" s="64"/>
    </row>
    <row r="220" spans="1:12" x14ac:dyDescent="0.3">
      <c r="A220" s="6"/>
      <c r="B220" s="6"/>
      <c r="C220" s="6"/>
      <c r="D220" s="6"/>
      <c r="E220" s="28"/>
      <c r="F220" s="28"/>
      <c r="G220" s="28"/>
      <c r="H220" s="28"/>
      <c r="I220" s="28"/>
      <c r="J220" s="28"/>
      <c r="K220" s="28"/>
      <c r="L220" s="28"/>
    </row>
    <row r="221" spans="1:12" ht="15.6" x14ac:dyDescent="0.3">
      <c r="A221" s="12" t="s">
        <v>37</v>
      </c>
      <c r="B221" s="13">
        <v>34</v>
      </c>
      <c r="C221" s="104" t="s">
        <v>45</v>
      </c>
      <c r="D221" s="123"/>
      <c r="E221" s="111"/>
      <c r="F221" s="111"/>
      <c r="G221" s="111"/>
      <c r="H221" s="111"/>
      <c r="I221" s="111"/>
      <c r="J221" s="111"/>
      <c r="K221" s="111"/>
      <c r="L221" s="111"/>
    </row>
    <row r="222" spans="1:12" x14ac:dyDescent="0.3">
      <c r="A222" s="120" t="s">
        <v>40</v>
      </c>
      <c r="B222" s="120"/>
      <c r="C222" s="120"/>
      <c r="D222" s="120"/>
      <c r="E222" s="111"/>
      <c r="F222" s="111"/>
      <c r="G222" s="111"/>
      <c r="H222" s="111"/>
      <c r="I222" s="111"/>
      <c r="J222" s="111"/>
      <c r="K222" s="111"/>
      <c r="L222" s="111"/>
    </row>
    <row r="223" spans="1:12" x14ac:dyDescent="0.3">
      <c r="A223" s="14"/>
      <c r="B223" s="120" t="s">
        <v>39</v>
      </c>
      <c r="C223" s="120"/>
      <c r="D223" s="120"/>
      <c r="E223" s="111"/>
      <c r="F223" s="111"/>
      <c r="G223" s="111"/>
      <c r="H223" s="111"/>
      <c r="I223" s="111"/>
      <c r="J223" s="111"/>
      <c r="K223" s="111"/>
      <c r="L223" s="111"/>
    </row>
    <row r="224" spans="1:12" x14ac:dyDescent="0.3">
      <c r="A224" s="14"/>
      <c r="B224" s="120" t="s">
        <v>44</v>
      </c>
      <c r="C224" s="120"/>
      <c r="D224" s="120"/>
      <c r="E224" s="121"/>
      <c r="F224" s="121"/>
      <c r="G224" s="121"/>
      <c r="H224" s="49"/>
      <c r="I224" s="49"/>
      <c r="J224" s="49"/>
      <c r="K224" s="49"/>
      <c r="L224" s="49"/>
    </row>
    <row r="225" spans="1:12" ht="138" customHeight="1" x14ac:dyDescent="0.3">
      <c r="A225" s="14"/>
      <c r="B225" s="120" t="s">
        <v>46</v>
      </c>
      <c r="C225" s="120"/>
      <c r="D225" s="120"/>
      <c r="E225" s="64"/>
      <c r="F225" s="64"/>
      <c r="G225" s="64"/>
      <c r="H225" s="64"/>
      <c r="I225" s="64"/>
      <c r="J225" s="64"/>
      <c r="K225" s="64"/>
      <c r="L225" s="64"/>
    </row>
    <row r="226" spans="1:12" x14ac:dyDescent="0.3">
      <c r="A226" s="6"/>
      <c r="B226" s="6"/>
      <c r="C226" s="6"/>
      <c r="D226" s="6"/>
      <c r="E226" s="28"/>
      <c r="F226" s="28"/>
      <c r="G226" s="28"/>
      <c r="H226" s="28"/>
      <c r="I226" s="28"/>
      <c r="J226" s="28"/>
      <c r="K226" s="28"/>
      <c r="L226" s="28"/>
    </row>
    <row r="227" spans="1:12" ht="15.6" x14ac:dyDescent="0.3">
      <c r="A227" s="12" t="s">
        <v>37</v>
      </c>
      <c r="B227" s="13">
        <v>35</v>
      </c>
      <c r="C227" s="104" t="s">
        <v>45</v>
      </c>
      <c r="D227" s="123"/>
      <c r="E227" s="111"/>
      <c r="F227" s="111"/>
      <c r="G227" s="111"/>
      <c r="H227" s="111"/>
      <c r="I227" s="111"/>
      <c r="J227" s="111"/>
      <c r="K227" s="111"/>
      <c r="L227" s="111"/>
    </row>
    <row r="228" spans="1:12" x14ac:dyDescent="0.3">
      <c r="A228" s="120" t="s">
        <v>40</v>
      </c>
      <c r="B228" s="120"/>
      <c r="C228" s="120"/>
      <c r="D228" s="120"/>
      <c r="E228" s="111"/>
      <c r="F228" s="111"/>
      <c r="G228" s="111"/>
      <c r="H228" s="111"/>
      <c r="I228" s="111"/>
      <c r="J228" s="111"/>
      <c r="K228" s="111"/>
      <c r="L228" s="111"/>
    </row>
    <row r="229" spans="1:12" x14ac:dyDescent="0.3">
      <c r="A229" s="14"/>
      <c r="B229" s="120" t="s">
        <v>39</v>
      </c>
      <c r="C229" s="120"/>
      <c r="D229" s="120"/>
      <c r="E229" s="111"/>
      <c r="F229" s="111"/>
      <c r="G229" s="111"/>
      <c r="H229" s="111"/>
      <c r="I229" s="111"/>
      <c r="J229" s="111"/>
      <c r="K229" s="111"/>
      <c r="L229" s="111"/>
    </row>
    <row r="230" spans="1:12" x14ac:dyDescent="0.3">
      <c r="A230" s="14"/>
      <c r="B230" s="120" t="s">
        <v>44</v>
      </c>
      <c r="C230" s="120"/>
      <c r="D230" s="120"/>
      <c r="E230" s="121"/>
      <c r="F230" s="121"/>
      <c r="G230" s="121"/>
      <c r="H230" s="49"/>
      <c r="I230" s="49"/>
      <c r="J230" s="49"/>
      <c r="K230" s="49"/>
      <c r="L230" s="49"/>
    </row>
    <row r="231" spans="1:12" ht="138" customHeight="1" x14ac:dyDescent="0.3">
      <c r="A231" s="14"/>
      <c r="B231" s="120" t="s">
        <v>46</v>
      </c>
      <c r="C231" s="120"/>
      <c r="D231" s="120"/>
      <c r="E231" s="64"/>
      <c r="F231" s="64"/>
      <c r="G231" s="64"/>
      <c r="H231" s="64"/>
      <c r="I231" s="64"/>
      <c r="J231" s="64"/>
      <c r="K231" s="64"/>
      <c r="L231" s="64"/>
    </row>
    <row r="232" spans="1:12" x14ac:dyDescent="0.3">
      <c r="A232" s="6"/>
      <c r="B232" s="6"/>
      <c r="C232" s="6"/>
      <c r="D232" s="6"/>
      <c r="E232" s="28"/>
      <c r="F232" s="28"/>
      <c r="G232" s="28"/>
      <c r="H232" s="28"/>
      <c r="I232" s="28"/>
      <c r="J232" s="28"/>
      <c r="K232" s="28"/>
      <c r="L232" s="28"/>
    </row>
    <row r="233" spans="1:12" ht="15.6" x14ac:dyDescent="0.3">
      <c r="A233" s="12" t="s">
        <v>37</v>
      </c>
      <c r="B233" s="13">
        <v>36</v>
      </c>
      <c r="C233" s="104" t="s">
        <v>45</v>
      </c>
      <c r="D233" s="123"/>
      <c r="E233" s="111"/>
      <c r="F233" s="111"/>
      <c r="G233" s="111"/>
      <c r="H233" s="111"/>
      <c r="I233" s="111"/>
      <c r="J233" s="111"/>
      <c r="K233" s="111"/>
      <c r="L233" s="111"/>
    </row>
    <row r="234" spans="1:12" x14ac:dyDescent="0.3">
      <c r="A234" s="120" t="s">
        <v>40</v>
      </c>
      <c r="B234" s="120"/>
      <c r="C234" s="120"/>
      <c r="D234" s="120"/>
      <c r="E234" s="111"/>
      <c r="F234" s="111"/>
      <c r="G234" s="111"/>
      <c r="H234" s="111"/>
      <c r="I234" s="111"/>
      <c r="J234" s="111"/>
      <c r="K234" s="111"/>
      <c r="L234" s="111"/>
    </row>
    <row r="235" spans="1:12" x14ac:dyDescent="0.3">
      <c r="A235" s="14"/>
      <c r="B235" s="120" t="s">
        <v>39</v>
      </c>
      <c r="C235" s="120"/>
      <c r="D235" s="120"/>
      <c r="E235" s="111"/>
      <c r="F235" s="111"/>
      <c r="G235" s="111"/>
      <c r="H235" s="111"/>
      <c r="I235" s="111"/>
      <c r="J235" s="111"/>
      <c r="K235" s="111"/>
      <c r="L235" s="111"/>
    </row>
    <row r="236" spans="1:12" x14ac:dyDescent="0.3">
      <c r="A236" s="14"/>
      <c r="B236" s="120" t="s">
        <v>44</v>
      </c>
      <c r="C236" s="120"/>
      <c r="D236" s="120"/>
      <c r="E236" s="121"/>
      <c r="F236" s="121"/>
      <c r="G236" s="121"/>
      <c r="H236" s="49"/>
      <c r="I236" s="49"/>
      <c r="J236" s="49"/>
      <c r="K236" s="49"/>
      <c r="L236" s="49"/>
    </row>
    <row r="237" spans="1:12" ht="123" customHeight="1" x14ac:dyDescent="0.3">
      <c r="A237" s="14"/>
      <c r="B237" s="120" t="s">
        <v>46</v>
      </c>
      <c r="C237" s="120"/>
      <c r="D237" s="120"/>
      <c r="E237" s="64"/>
      <c r="F237" s="64"/>
      <c r="G237" s="64"/>
      <c r="H237" s="64"/>
      <c r="I237" s="64"/>
      <c r="J237" s="64"/>
      <c r="K237" s="64"/>
      <c r="L237" s="64"/>
    </row>
    <row r="238" spans="1:12" x14ac:dyDescent="0.3">
      <c r="A238" s="6"/>
      <c r="B238" s="6"/>
      <c r="C238" s="6"/>
      <c r="D238" s="6"/>
      <c r="E238" s="28"/>
      <c r="F238" s="28"/>
      <c r="G238" s="28"/>
      <c r="H238" s="28"/>
      <c r="I238" s="28"/>
      <c r="J238" s="28"/>
      <c r="K238" s="28"/>
      <c r="L238" s="28"/>
    </row>
    <row r="239" spans="1:12" ht="15.6" x14ac:dyDescent="0.3">
      <c r="A239" s="12" t="s">
        <v>37</v>
      </c>
      <c r="B239" s="13">
        <v>37</v>
      </c>
      <c r="C239" s="104" t="s">
        <v>45</v>
      </c>
      <c r="D239" s="123"/>
      <c r="E239" s="111"/>
      <c r="F239" s="111"/>
      <c r="G239" s="111"/>
      <c r="H239" s="111"/>
      <c r="I239" s="111"/>
      <c r="J239" s="111"/>
      <c r="K239" s="111"/>
      <c r="L239" s="111"/>
    </row>
    <row r="240" spans="1:12" x14ac:dyDescent="0.3">
      <c r="A240" s="120" t="s">
        <v>40</v>
      </c>
      <c r="B240" s="120"/>
      <c r="C240" s="120"/>
      <c r="D240" s="120"/>
      <c r="E240" s="111"/>
      <c r="F240" s="111"/>
      <c r="G240" s="111"/>
      <c r="H240" s="111"/>
      <c r="I240" s="111"/>
      <c r="J240" s="111"/>
      <c r="K240" s="111"/>
      <c r="L240" s="111"/>
    </row>
    <row r="241" spans="1:12" x14ac:dyDescent="0.3">
      <c r="A241" s="14"/>
      <c r="B241" s="120" t="s">
        <v>39</v>
      </c>
      <c r="C241" s="120"/>
      <c r="D241" s="120"/>
      <c r="E241" s="111"/>
      <c r="F241" s="111"/>
      <c r="G241" s="111"/>
      <c r="H241" s="111"/>
      <c r="I241" s="111"/>
      <c r="J241" s="111"/>
      <c r="K241" s="111"/>
      <c r="L241" s="111"/>
    </row>
    <row r="242" spans="1:12" x14ac:dyDescent="0.3">
      <c r="A242" s="14"/>
      <c r="B242" s="120" t="s">
        <v>44</v>
      </c>
      <c r="C242" s="120"/>
      <c r="D242" s="120"/>
      <c r="E242" s="121"/>
      <c r="F242" s="121"/>
      <c r="G242" s="121"/>
      <c r="H242" s="49"/>
      <c r="I242" s="49"/>
      <c r="J242" s="49"/>
      <c r="K242" s="49"/>
      <c r="L242" s="49"/>
    </row>
    <row r="243" spans="1:12" ht="111" customHeight="1" x14ac:dyDescent="0.3">
      <c r="A243" s="14"/>
      <c r="B243" s="120" t="s">
        <v>46</v>
      </c>
      <c r="C243" s="120"/>
      <c r="D243" s="120"/>
      <c r="E243" s="64"/>
      <c r="F243" s="64"/>
      <c r="G243" s="64"/>
      <c r="H243" s="64"/>
      <c r="I243" s="64"/>
      <c r="J243" s="64"/>
      <c r="K243" s="64"/>
      <c r="L243" s="64"/>
    </row>
    <row r="244" spans="1:12" x14ac:dyDescent="0.3">
      <c r="A244" s="6"/>
      <c r="B244" s="6"/>
      <c r="C244" s="6"/>
      <c r="D244" s="6"/>
      <c r="E244" s="28"/>
      <c r="F244" s="28"/>
      <c r="G244" s="28"/>
      <c r="H244" s="28"/>
      <c r="I244" s="28"/>
      <c r="J244" s="28"/>
      <c r="K244" s="28"/>
      <c r="L244" s="28"/>
    </row>
    <row r="245" spans="1:12" ht="15.6" x14ac:dyDescent="0.3">
      <c r="A245" s="12" t="s">
        <v>37</v>
      </c>
      <c r="B245" s="13">
        <v>38</v>
      </c>
      <c r="C245" s="104" t="s">
        <v>45</v>
      </c>
      <c r="D245" s="123"/>
      <c r="E245" s="111"/>
      <c r="F245" s="111"/>
      <c r="G245" s="111"/>
      <c r="H245" s="111"/>
      <c r="I245" s="111"/>
      <c r="J245" s="111"/>
      <c r="K245" s="111"/>
      <c r="L245" s="111"/>
    </row>
    <row r="246" spans="1:12" x14ac:dyDescent="0.3">
      <c r="A246" s="120" t="s">
        <v>40</v>
      </c>
      <c r="B246" s="120"/>
      <c r="C246" s="120"/>
      <c r="D246" s="120"/>
      <c r="E246" s="111"/>
      <c r="F246" s="111"/>
      <c r="G246" s="111"/>
      <c r="H246" s="111"/>
      <c r="I246" s="111"/>
      <c r="J246" s="111"/>
      <c r="K246" s="111"/>
      <c r="L246" s="111"/>
    </row>
    <row r="247" spans="1:12" x14ac:dyDescent="0.3">
      <c r="A247" s="14"/>
      <c r="B247" s="120" t="s">
        <v>39</v>
      </c>
      <c r="C247" s="120"/>
      <c r="D247" s="120"/>
      <c r="E247" s="111"/>
      <c r="F247" s="111"/>
      <c r="G247" s="111"/>
      <c r="H247" s="111"/>
      <c r="I247" s="111"/>
      <c r="J247" s="111"/>
      <c r="K247" s="111"/>
      <c r="L247" s="111"/>
    </row>
    <row r="248" spans="1:12" x14ac:dyDescent="0.3">
      <c r="A248" s="14"/>
      <c r="B248" s="120" t="s">
        <v>44</v>
      </c>
      <c r="C248" s="120"/>
      <c r="D248" s="120"/>
      <c r="E248" s="121"/>
      <c r="F248" s="121"/>
      <c r="G248" s="121"/>
      <c r="H248" s="49"/>
      <c r="I248" s="49"/>
      <c r="J248" s="49"/>
      <c r="K248" s="49"/>
      <c r="L248" s="49"/>
    </row>
    <row r="249" spans="1:12" ht="133.5" customHeight="1" x14ac:dyDescent="0.3">
      <c r="A249" s="14"/>
      <c r="B249" s="120" t="s">
        <v>46</v>
      </c>
      <c r="C249" s="120"/>
      <c r="D249" s="120"/>
      <c r="E249" s="64"/>
      <c r="F249" s="64"/>
      <c r="G249" s="64"/>
      <c r="H249" s="64"/>
      <c r="I249" s="64"/>
      <c r="J249" s="64"/>
      <c r="K249" s="64"/>
      <c r="L249" s="64"/>
    </row>
    <row r="250" spans="1:12" x14ac:dyDescent="0.3">
      <c r="A250" s="6"/>
      <c r="B250" s="6"/>
      <c r="C250" s="6"/>
      <c r="D250" s="6"/>
      <c r="E250" s="28"/>
      <c r="F250" s="28"/>
      <c r="G250" s="28"/>
      <c r="H250" s="28"/>
      <c r="I250" s="28"/>
      <c r="J250" s="28"/>
      <c r="K250" s="28"/>
      <c r="L250" s="28"/>
    </row>
    <row r="251" spans="1:12" ht="15.6" x14ac:dyDescent="0.3">
      <c r="A251" s="12" t="s">
        <v>37</v>
      </c>
      <c r="B251" s="13">
        <v>39</v>
      </c>
      <c r="C251" s="104" t="s">
        <v>45</v>
      </c>
      <c r="D251" s="123"/>
      <c r="E251" s="111"/>
      <c r="F251" s="111"/>
      <c r="G251" s="111"/>
      <c r="H251" s="111"/>
      <c r="I251" s="111"/>
      <c r="J251" s="111"/>
      <c r="K251" s="111"/>
      <c r="L251" s="111"/>
    </row>
    <row r="252" spans="1:12" x14ac:dyDescent="0.3">
      <c r="A252" s="120" t="s">
        <v>40</v>
      </c>
      <c r="B252" s="120"/>
      <c r="C252" s="120"/>
      <c r="D252" s="120"/>
      <c r="E252" s="111"/>
      <c r="F252" s="111"/>
      <c r="G252" s="111"/>
      <c r="H252" s="111"/>
      <c r="I252" s="111"/>
      <c r="J252" s="111"/>
      <c r="K252" s="111"/>
      <c r="L252" s="111"/>
    </row>
    <row r="253" spans="1:12" x14ac:dyDescent="0.3">
      <c r="A253" s="14"/>
      <c r="B253" s="120" t="s">
        <v>39</v>
      </c>
      <c r="C253" s="120"/>
      <c r="D253" s="120"/>
      <c r="E253" s="111"/>
      <c r="F253" s="111"/>
      <c r="G253" s="111"/>
      <c r="H253" s="111"/>
      <c r="I253" s="111"/>
      <c r="J253" s="111"/>
      <c r="K253" s="111"/>
      <c r="L253" s="111"/>
    </row>
    <row r="254" spans="1:12" x14ac:dyDescent="0.3">
      <c r="A254" s="14"/>
      <c r="B254" s="120" t="s">
        <v>44</v>
      </c>
      <c r="C254" s="120"/>
      <c r="D254" s="120"/>
      <c r="E254" s="121"/>
      <c r="F254" s="121"/>
      <c r="G254" s="121"/>
      <c r="H254" s="49"/>
      <c r="I254" s="49"/>
      <c r="J254" s="49"/>
      <c r="K254" s="49"/>
      <c r="L254" s="49"/>
    </row>
    <row r="255" spans="1:12" ht="138" customHeight="1" x14ac:dyDescent="0.3">
      <c r="A255" s="14"/>
      <c r="B255" s="120" t="s">
        <v>46</v>
      </c>
      <c r="C255" s="120"/>
      <c r="D255" s="120"/>
      <c r="E255" s="64"/>
      <c r="F255" s="64"/>
      <c r="G255" s="64"/>
      <c r="H255" s="64"/>
      <c r="I255" s="64"/>
      <c r="J255" s="64"/>
      <c r="K255" s="64"/>
      <c r="L255" s="64"/>
    </row>
    <row r="256" spans="1:12" x14ac:dyDescent="0.3">
      <c r="A256" s="6"/>
      <c r="B256" s="6"/>
      <c r="C256" s="6"/>
      <c r="D256" s="6"/>
      <c r="E256" s="28"/>
      <c r="F256" s="28"/>
      <c r="G256" s="28"/>
      <c r="H256" s="28"/>
      <c r="I256" s="28"/>
      <c r="J256" s="28"/>
      <c r="K256" s="28"/>
      <c r="L256" s="28"/>
    </row>
    <row r="257" spans="1:12" ht="15.6" x14ac:dyDescent="0.3">
      <c r="A257" s="12" t="s">
        <v>37</v>
      </c>
      <c r="B257" s="13">
        <v>40</v>
      </c>
      <c r="C257" s="104" t="s">
        <v>45</v>
      </c>
      <c r="D257" s="123"/>
      <c r="E257" s="111"/>
      <c r="F257" s="111"/>
      <c r="G257" s="111"/>
      <c r="H257" s="111"/>
      <c r="I257" s="111"/>
      <c r="J257" s="111"/>
      <c r="K257" s="111"/>
      <c r="L257" s="111"/>
    </row>
    <row r="258" spans="1:12" x14ac:dyDescent="0.3">
      <c r="A258" s="120" t="s">
        <v>40</v>
      </c>
      <c r="B258" s="120"/>
      <c r="C258" s="120"/>
      <c r="D258" s="120"/>
      <c r="E258" s="111"/>
      <c r="F258" s="111"/>
      <c r="G258" s="111"/>
      <c r="H258" s="111"/>
      <c r="I258" s="111"/>
      <c r="J258" s="111"/>
      <c r="K258" s="111"/>
      <c r="L258" s="111"/>
    </row>
    <row r="259" spans="1:12" x14ac:dyDescent="0.3">
      <c r="A259" s="14"/>
      <c r="B259" s="120" t="s">
        <v>39</v>
      </c>
      <c r="C259" s="120"/>
      <c r="D259" s="120"/>
      <c r="E259" s="111"/>
      <c r="F259" s="111"/>
      <c r="G259" s="111"/>
      <c r="H259" s="111"/>
      <c r="I259" s="111"/>
      <c r="J259" s="111"/>
      <c r="K259" s="111"/>
      <c r="L259" s="111"/>
    </row>
    <row r="260" spans="1:12" x14ac:dyDescent="0.3">
      <c r="A260" s="14"/>
      <c r="B260" s="120" t="s">
        <v>44</v>
      </c>
      <c r="C260" s="120"/>
      <c r="D260" s="120"/>
      <c r="E260" s="121"/>
      <c r="F260" s="121"/>
      <c r="G260" s="121"/>
      <c r="H260" s="49"/>
      <c r="I260" s="49"/>
      <c r="J260" s="49"/>
      <c r="K260" s="49"/>
      <c r="L260" s="49"/>
    </row>
    <row r="261" spans="1:12" ht="138" customHeight="1" x14ac:dyDescent="0.3">
      <c r="A261" s="14"/>
      <c r="B261" s="120" t="s">
        <v>46</v>
      </c>
      <c r="C261" s="120"/>
      <c r="D261" s="120"/>
      <c r="E261" s="64"/>
      <c r="F261" s="64"/>
      <c r="G261" s="64"/>
      <c r="H261" s="64"/>
      <c r="I261" s="64"/>
      <c r="J261" s="64"/>
      <c r="K261" s="64"/>
      <c r="L261" s="64"/>
    </row>
    <row r="262" spans="1:12" s="6" customFormat="1" x14ac:dyDescent="0.3">
      <c r="E262" s="28"/>
      <c r="F262" s="28"/>
      <c r="G262" s="28"/>
      <c r="H262" s="28"/>
      <c r="I262" s="28"/>
      <c r="J262" s="28"/>
      <c r="K262" s="28"/>
      <c r="L262" s="28"/>
    </row>
    <row r="263" spans="1:12" ht="15.6" x14ac:dyDescent="0.3">
      <c r="A263" s="12" t="s">
        <v>37</v>
      </c>
      <c r="B263" s="13">
        <v>41</v>
      </c>
      <c r="C263" s="104" t="s">
        <v>45</v>
      </c>
      <c r="D263" s="123"/>
      <c r="E263" s="111"/>
      <c r="F263" s="111"/>
      <c r="G263" s="111"/>
      <c r="H263" s="111"/>
      <c r="I263" s="111"/>
      <c r="J263" s="111"/>
      <c r="K263" s="111"/>
      <c r="L263" s="111"/>
    </row>
    <row r="264" spans="1:12" x14ac:dyDescent="0.3">
      <c r="A264" s="120" t="s">
        <v>40</v>
      </c>
      <c r="B264" s="120"/>
      <c r="C264" s="120"/>
      <c r="D264" s="120"/>
      <c r="E264" s="111"/>
      <c r="F264" s="111"/>
      <c r="G264" s="111"/>
      <c r="H264" s="111"/>
      <c r="I264" s="111"/>
      <c r="J264" s="111"/>
      <c r="K264" s="111"/>
      <c r="L264" s="111"/>
    </row>
    <row r="265" spans="1:12" x14ac:dyDescent="0.3">
      <c r="A265" s="14"/>
      <c r="B265" s="120" t="s">
        <v>39</v>
      </c>
      <c r="C265" s="120"/>
      <c r="D265" s="120"/>
      <c r="E265" s="111"/>
      <c r="F265" s="111"/>
      <c r="G265" s="111"/>
      <c r="H265" s="111"/>
      <c r="I265" s="111"/>
      <c r="J265" s="111"/>
      <c r="K265" s="111"/>
      <c r="L265" s="111"/>
    </row>
    <row r="266" spans="1:12" x14ac:dyDescent="0.3">
      <c r="A266" s="14"/>
      <c r="B266" s="120" t="s">
        <v>44</v>
      </c>
      <c r="C266" s="120"/>
      <c r="D266" s="120"/>
      <c r="E266" s="121"/>
      <c r="F266" s="121"/>
      <c r="G266" s="121"/>
      <c r="H266" s="49"/>
      <c r="I266" s="49"/>
      <c r="J266" s="49"/>
      <c r="K266" s="49"/>
      <c r="L266" s="49"/>
    </row>
    <row r="267" spans="1:12" ht="123" customHeight="1" x14ac:dyDescent="0.3">
      <c r="A267" s="14"/>
      <c r="B267" s="120" t="s">
        <v>46</v>
      </c>
      <c r="C267" s="120"/>
      <c r="D267" s="120"/>
      <c r="E267" s="64"/>
      <c r="F267" s="64"/>
      <c r="G267" s="64"/>
      <c r="H267" s="64"/>
      <c r="I267" s="64"/>
      <c r="J267" s="64"/>
      <c r="K267" s="64"/>
      <c r="L267" s="64"/>
    </row>
    <row r="268" spans="1:12" x14ac:dyDescent="0.3">
      <c r="A268" s="6"/>
      <c r="B268" s="6"/>
      <c r="C268" s="6"/>
      <c r="D268" s="6"/>
      <c r="E268" s="28"/>
      <c r="F268" s="28"/>
      <c r="G268" s="28"/>
      <c r="H268" s="28"/>
      <c r="I268" s="28"/>
      <c r="J268" s="28"/>
      <c r="K268" s="28"/>
      <c r="L268" s="28"/>
    </row>
    <row r="269" spans="1:12" ht="15.6" x14ac:dyDescent="0.3">
      <c r="A269" s="12" t="s">
        <v>37</v>
      </c>
      <c r="B269" s="13">
        <v>42</v>
      </c>
      <c r="C269" s="104" t="s">
        <v>45</v>
      </c>
      <c r="D269" s="123"/>
      <c r="E269" s="111"/>
      <c r="F269" s="111"/>
      <c r="G269" s="111"/>
      <c r="H269" s="111"/>
      <c r="I269" s="111"/>
      <c r="J269" s="111"/>
      <c r="K269" s="111"/>
      <c r="L269" s="111"/>
    </row>
    <row r="270" spans="1:12" x14ac:dyDescent="0.3">
      <c r="A270" s="120" t="s">
        <v>40</v>
      </c>
      <c r="B270" s="120"/>
      <c r="C270" s="120"/>
      <c r="D270" s="120"/>
      <c r="E270" s="111"/>
      <c r="F270" s="111"/>
      <c r="G270" s="111"/>
      <c r="H270" s="111"/>
      <c r="I270" s="111"/>
      <c r="J270" s="111"/>
      <c r="K270" s="111"/>
      <c r="L270" s="111"/>
    </row>
    <row r="271" spans="1:12" x14ac:dyDescent="0.3">
      <c r="A271" s="14"/>
      <c r="B271" s="120" t="s">
        <v>39</v>
      </c>
      <c r="C271" s="120"/>
      <c r="D271" s="120"/>
      <c r="E271" s="111"/>
      <c r="F271" s="111"/>
      <c r="G271" s="111"/>
      <c r="H271" s="111"/>
      <c r="I271" s="111"/>
      <c r="J271" s="111"/>
      <c r="K271" s="111"/>
      <c r="L271" s="111"/>
    </row>
    <row r="272" spans="1:12" x14ac:dyDescent="0.3">
      <c r="A272" s="14"/>
      <c r="B272" s="120" t="s">
        <v>44</v>
      </c>
      <c r="C272" s="120"/>
      <c r="D272" s="120"/>
      <c r="E272" s="121"/>
      <c r="F272" s="121"/>
      <c r="G272" s="121"/>
      <c r="H272" s="49"/>
      <c r="I272" s="49"/>
      <c r="J272" s="49"/>
      <c r="K272" s="49"/>
      <c r="L272" s="49"/>
    </row>
    <row r="273" spans="1:12" ht="111" customHeight="1" x14ac:dyDescent="0.3">
      <c r="A273" s="14"/>
      <c r="B273" s="120" t="s">
        <v>46</v>
      </c>
      <c r="C273" s="120"/>
      <c r="D273" s="120"/>
      <c r="E273" s="64"/>
      <c r="F273" s="64"/>
      <c r="G273" s="64"/>
      <c r="H273" s="64"/>
      <c r="I273" s="64"/>
      <c r="J273" s="64"/>
      <c r="K273" s="64"/>
      <c r="L273" s="64"/>
    </row>
    <row r="274" spans="1:12" x14ac:dyDescent="0.3">
      <c r="A274" s="6"/>
      <c r="B274" s="6"/>
      <c r="C274" s="6"/>
      <c r="D274" s="6"/>
      <c r="E274" s="28"/>
      <c r="F274" s="28"/>
      <c r="G274" s="28"/>
      <c r="H274" s="28"/>
      <c r="I274" s="28"/>
      <c r="J274" s="28"/>
      <c r="K274" s="28"/>
      <c r="L274" s="28"/>
    </row>
    <row r="275" spans="1:12" ht="15.6" x14ac:dyDescent="0.3">
      <c r="A275" s="12" t="s">
        <v>37</v>
      </c>
      <c r="B275" s="13">
        <v>43</v>
      </c>
      <c r="C275" s="104" t="s">
        <v>45</v>
      </c>
      <c r="D275" s="123"/>
      <c r="E275" s="111"/>
      <c r="F275" s="111"/>
      <c r="G275" s="111"/>
      <c r="H275" s="111"/>
      <c r="I275" s="111"/>
      <c r="J275" s="111"/>
      <c r="K275" s="111"/>
      <c r="L275" s="111"/>
    </row>
    <row r="276" spans="1:12" x14ac:dyDescent="0.3">
      <c r="A276" s="120" t="s">
        <v>40</v>
      </c>
      <c r="B276" s="120"/>
      <c r="C276" s="120"/>
      <c r="D276" s="120"/>
      <c r="E276" s="111"/>
      <c r="F276" s="111"/>
      <c r="G276" s="111"/>
      <c r="H276" s="111"/>
      <c r="I276" s="111"/>
      <c r="J276" s="111"/>
      <c r="K276" s="111"/>
      <c r="L276" s="111"/>
    </row>
    <row r="277" spans="1:12" x14ac:dyDescent="0.3">
      <c r="A277" s="14"/>
      <c r="B277" s="120" t="s">
        <v>39</v>
      </c>
      <c r="C277" s="120"/>
      <c r="D277" s="120"/>
      <c r="E277" s="111"/>
      <c r="F277" s="111"/>
      <c r="G277" s="111"/>
      <c r="H277" s="111"/>
      <c r="I277" s="111"/>
      <c r="J277" s="111"/>
      <c r="K277" s="111"/>
      <c r="L277" s="111"/>
    </row>
    <row r="278" spans="1:12" x14ac:dyDescent="0.3">
      <c r="A278" s="14"/>
      <c r="B278" s="120" t="s">
        <v>44</v>
      </c>
      <c r="C278" s="120"/>
      <c r="D278" s="120"/>
      <c r="E278" s="121"/>
      <c r="F278" s="121"/>
      <c r="G278" s="121"/>
      <c r="H278" s="49"/>
      <c r="I278" s="49"/>
      <c r="J278" s="49"/>
      <c r="K278" s="49"/>
      <c r="L278" s="49"/>
    </row>
    <row r="279" spans="1:12" ht="133.5" customHeight="1" x14ac:dyDescent="0.3">
      <c r="A279" s="14"/>
      <c r="B279" s="120" t="s">
        <v>46</v>
      </c>
      <c r="C279" s="120"/>
      <c r="D279" s="120"/>
      <c r="E279" s="64"/>
      <c r="F279" s="64"/>
      <c r="G279" s="64"/>
      <c r="H279" s="64"/>
      <c r="I279" s="64"/>
      <c r="J279" s="64"/>
      <c r="K279" s="64"/>
      <c r="L279" s="64"/>
    </row>
    <row r="280" spans="1:12" x14ac:dyDescent="0.3">
      <c r="A280" s="6"/>
      <c r="B280" s="6"/>
      <c r="C280" s="6"/>
      <c r="D280" s="6"/>
      <c r="E280" s="28"/>
      <c r="F280" s="28"/>
      <c r="G280" s="28"/>
      <c r="H280" s="28"/>
      <c r="I280" s="28"/>
      <c r="J280" s="28"/>
      <c r="K280" s="28"/>
      <c r="L280" s="28"/>
    </row>
    <row r="281" spans="1:12" ht="15.6" x14ac:dyDescent="0.3">
      <c r="A281" s="12" t="s">
        <v>37</v>
      </c>
      <c r="B281" s="13">
        <v>44</v>
      </c>
      <c r="C281" s="104" t="s">
        <v>45</v>
      </c>
      <c r="D281" s="123"/>
      <c r="E281" s="111"/>
      <c r="F281" s="111"/>
      <c r="G281" s="111"/>
      <c r="H281" s="111"/>
      <c r="I281" s="111"/>
      <c r="J281" s="111"/>
      <c r="K281" s="111"/>
      <c r="L281" s="111"/>
    </row>
    <row r="282" spans="1:12" x14ac:dyDescent="0.3">
      <c r="A282" s="120" t="s">
        <v>40</v>
      </c>
      <c r="B282" s="120"/>
      <c r="C282" s="120"/>
      <c r="D282" s="120"/>
      <c r="E282" s="111"/>
      <c r="F282" s="111"/>
      <c r="G282" s="111"/>
      <c r="H282" s="111"/>
      <c r="I282" s="111"/>
      <c r="J282" s="111"/>
      <c r="K282" s="111"/>
      <c r="L282" s="111"/>
    </row>
    <row r="283" spans="1:12" x14ac:dyDescent="0.3">
      <c r="A283" s="14"/>
      <c r="B283" s="120" t="s">
        <v>39</v>
      </c>
      <c r="C283" s="120"/>
      <c r="D283" s="120"/>
      <c r="E283" s="111"/>
      <c r="F283" s="111"/>
      <c r="G283" s="111"/>
      <c r="H283" s="111"/>
      <c r="I283" s="111"/>
      <c r="J283" s="111"/>
      <c r="K283" s="111"/>
      <c r="L283" s="111"/>
    </row>
    <row r="284" spans="1:12" x14ac:dyDescent="0.3">
      <c r="A284" s="14"/>
      <c r="B284" s="120" t="s">
        <v>44</v>
      </c>
      <c r="C284" s="120"/>
      <c r="D284" s="120"/>
      <c r="E284" s="121"/>
      <c r="F284" s="121"/>
      <c r="G284" s="121"/>
      <c r="H284" s="49"/>
      <c r="I284" s="49"/>
      <c r="J284" s="49"/>
      <c r="K284" s="49"/>
      <c r="L284" s="49"/>
    </row>
    <row r="285" spans="1:12" ht="138" customHeight="1" x14ac:dyDescent="0.3">
      <c r="A285" s="14"/>
      <c r="B285" s="120" t="s">
        <v>46</v>
      </c>
      <c r="C285" s="120"/>
      <c r="D285" s="120"/>
      <c r="E285" s="64"/>
      <c r="F285" s="64"/>
      <c r="G285" s="64"/>
      <c r="H285" s="64"/>
      <c r="I285" s="64"/>
      <c r="J285" s="64"/>
      <c r="K285" s="64"/>
      <c r="L285" s="64"/>
    </row>
    <row r="286" spans="1:12" x14ac:dyDescent="0.3">
      <c r="A286" s="6"/>
      <c r="B286" s="6"/>
      <c r="C286" s="6"/>
      <c r="D286" s="6"/>
      <c r="E286" s="28"/>
      <c r="F286" s="28"/>
      <c r="G286" s="28"/>
      <c r="H286" s="28"/>
      <c r="I286" s="28"/>
      <c r="J286" s="28"/>
      <c r="K286" s="28"/>
      <c r="L286" s="28"/>
    </row>
    <row r="287" spans="1:12" ht="15.6" x14ac:dyDescent="0.3">
      <c r="A287" s="12" t="s">
        <v>37</v>
      </c>
      <c r="B287" s="13">
        <v>45</v>
      </c>
      <c r="C287" s="104" t="s">
        <v>45</v>
      </c>
      <c r="D287" s="123"/>
      <c r="E287" s="111"/>
      <c r="F287" s="111"/>
      <c r="G287" s="111"/>
      <c r="H287" s="111"/>
      <c r="I287" s="111"/>
      <c r="J287" s="111"/>
      <c r="K287" s="111"/>
      <c r="L287" s="111"/>
    </row>
    <row r="288" spans="1:12" x14ac:dyDescent="0.3">
      <c r="A288" s="120" t="s">
        <v>40</v>
      </c>
      <c r="B288" s="120"/>
      <c r="C288" s="120"/>
      <c r="D288" s="120"/>
      <c r="E288" s="111"/>
      <c r="F288" s="111"/>
      <c r="G288" s="111"/>
      <c r="H288" s="111"/>
      <c r="I288" s="111"/>
      <c r="J288" s="111"/>
      <c r="K288" s="111"/>
      <c r="L288" s="111"/>
    </row>
    <row r="289" spans="1:12" x14ac:dyDescent="0.3">
      <c r="A289" s="14"/>
      <c r="B289" s="120" t="s">
        <v>39</v>
      </c>
      <c r="C289" s="120"/>
      <c r="D289" s="120"/>
      <c r="E289" s="111"/>
      <c r="F289" s="111"/>
      <c r="G289" s="111"/>
      <c r="H289" s="111"/>
      <c r="I289" s="111"/>
      <c r="J289" s="111"/>
      <c r="K289" s="111"/>
      <c r="L289" s="111"/>
    </row>
    <row r="290" spans="1:12" x14ac:dyDescent="0.3">
      <c r="A290" s="14"/>
      <c r="B290" s="120" t="s">
        <v>44</v>
      </c>
      <c r="C290" s="120"/>
      <c r="D290" s="120"/>
      <c r="E290" s="121"/>
      <c r="F290" s="121"/>
      <c r="G290" s="121"/>
      <c r="H290" s="49"/>
      <c r="I290" s="49"/>
      <c r="J290" s="49"/>
      <c r="K290" s="49"/>
      <c r="L290" s="49"/>
    </row>
    <row r="291" spans="1:12" ht="138" customHeight="1" x14ac:dyDescent="0.3">
      <c r="A291" s="14"/>
      <c r="B291" s="120" t="s">
        <v>46</v>
      </c>
      <c r="C291" s="120"/>
      <c r="D291" s="120"/>
      <c r="E291" s="64"/>
      <c r="F291" s="64"/>
      <c r="G291" s="64"/>
      <c r="H291" s="64"/>
      <c r="I291" s="64"/>
      <c r="J291" s="64"/>
      <c r="K291" s="64"/>
      <c r="L291" s="64"/>
    </row>
    <row r="292" spans="1:12" x14ac:dyDescent="0.3">
      <c r="A292" s="6"/>
      <c r="B292" s="6"/>
      <c r="C292" s="6"/>
      <c r="D292" s="6"/>
      <c r="E292" s="28"/>
      <c r="F292" s="28"/>
      <c r="G292" s="28"/>
      <c r="H292" s="28"/>
      <c r="I292" s="28"/>
      <c r="J292" s="28"/>
      <c r="K292" s="28"/>
      <c r="L292" s="28"/>
    </row>
    <row r="293" spans="1:12" ht="15.6" x14ac:dyDescent="0.3">
      <c r="A293" s="12" t="s">
        <v>37</v>
      </c>
      <c r="B293" s="13">
        <v>46</v>
      </c>
      <c r="C293" s="104" t="s">
        <v>45</v>
      </c>
      <c r="D293" s="123"/>
      <c r="E293" s="111"/>
      <c r="F293" s="111"/>
      <c r="G293" s="111"/>
      <c r="H293" s="111"/>
      <c r="I293" s="111"/>
      <c r="J293" s="111"/>
      <c r="K293" s="111"/>
      <c r="L293" s="111"/>
    </row>
    <row r="294" spans="1:12" x14ac:dyDescent="0.3">
      <c r="A294" s="120" t="s">
        <v>40</v>
      </c>
      <c r="B294" s="120"/>
      <c r="C294" s="120"/>
      <c r="D294" s="120"/>
      <c r="E294" s="111"/>
      <c r="F294" s="111"/>
      <c r="G294" s="111"/>
      <c r="H294" s="111"/>
      <c r="I294" s="111"/>
      <c r="J294" s="111"/>
      <c r="K294" s="111"/>
      <c r="L294" s="111"/>
    </row>
    <row r="295" spans="1:12" x14ac:dyDescent="0.3">
      <c r="A295" s="14"/>
      <c r="B295" s="120" t="s">
        <v>39</v>
      </c>
      <c r="C295" s="120"/>
      <c r="D295" s="120"/>
      <c r="E295" s="111"/>
      <c r="F295" s="111"/>
      <c r="G295" s="111"/>
      <c r="H295" s="111"/>
      <c r="I295" s="111"/>
      <c r="J295" s="111"/>
      <c r="K295" s="111"/>
      <c r="L295" s="111"/>
    </row>
    <row r="296" spans="1:12" x14ac:dyDescent="0.3">
      <c r="A296" s="14"/>
      <c r="B296" s="120" t="s">
        <v>44</v>
      </c>
      <c r="C296" s="120"/>
      <c r="D296" s="120"/>
      <c r="E296" s="121"/>
      <c r="F296" s="121"/>
      <c r="G296" s="121"/>
      <c r="H296" s="49"/>
      <c r="I296" s="49"/>
      <c r="J296" s="49"/>
      <c r="K296" s="49"/>
      <c r="L296" s="49"/>
    </row>
    <row r="297" spans="1:12" ht="123" customHeight="1" x14ac:dyDescent="0.3">
      <c r="A297" s="14"/>
      <c r="B297" s="120" t="s">
        <v>46</v>
      </c>
      <c r="C297" s="120"/>
      <c r="D297" s="120"/>
      <c r="E297" s="64"/>
      <c r="F297" s="64"/>
      <c r="G297" s="64"/>
      <c r="H297" s="64"/>
      <c r="I297" s="64"/>
      <c r="J297" s="64"/>
      <c r="K297" s="64"/>
      <c r="L297" s="64"/>
    </row>
    <row r="298" spans="1:12" x14ac:dyDescent="0.3">
      <c r="A298" s="6"/>
      <c r="B298" s="6"/>
      <c r="C298" s="6"/>
      <c r="D298" s="6"/>
      <c r="E298" s="28"/>
      <c r="F298" s="28"/>
      <c r="G298" s="28"/>
      <c r="H298" s="28"/>
      <c r="I298" s="28"/>
      <c r="J298" s="28"/>
      <c r="K298" s="28"/>
      <c r="L298" s="28"/>
    </row>
    <row r="299" spans="1:12" ht="15.6" x14ac:dyDescent="0.3">
      <c r="A299" s="12" t="s">
        <v>37</v>
      </c>
      <c r="B299" s="13">
        <v>47</v>
      </c>
      <c r="C299" s="104" t="s">
        <v>45</v>
      </c>
      <c r="D299" s="123"/>
      <c r="E299" s="111"/>
      <c r="F299" s="111"/>
      <c r="G299" s="111"/>
      <c r="H299" s="111"/>
      <c r="I299" s="111"/>
      <c r="J299" s="111"/>
      <c r="K299" s="111"/>
      <c r="L299" s="111"/>
    </row>
    <row r="300" spans="1:12" x14ac:dyDescent="0.3">
      <c r="A300" s="120" t="s">
        <v>40</v>
      </c>
      <c r="B300" s="120"/>
      <c r="C300" s="120"/>
      <c r="D300" s="120"/>
      <c r="E300" s="111"/>
      <c r="F300" s="111"/>
      <c r="G300" s="111"/>
      <c r="H300" s="111"/>
      <c r="I300" s="111"/>
      <c r="J300" s="111"/>
      <c r="K300" s="111"/>
      <c r="L300" s="111"/>
    </row>
    <row r="301" spans="1:12" x14ac:dyDescent="0.3">
      <c r="A301" s="14"/>
      <c r="B301" s="120" t="s">
        <v>39</v>
      </c>
      <c r="C301" s="120"/>
      <c r="D301" s="120"/>
      <c r="E301" s="111"/>
      <c r="F301" s="111"/>
      <c r="G301" s="111"/>
      <c r="H301" s="111"/>
      <c r="I301" s="111"/>
      <c r="J301" s="111"/>
      <c r="K301" s="111"/>
      <c r="L301" s="111"/>
    </row>
    <row r="302" spans="1:12" x14ac:dyDescent="0.3">
      <c r="A302" s="14"/>
      <c r="B302" s="120" t="s">
        <v>44</v>
      </c>
      <c r="C302" s="120"/>
      <c r="D302" s="120"/>
      <c r="E302" s="121"/>
      <c r="F302" s="121"/>
      <c r="G302" s="121"/>
      <c r="H302" s="49"/>
      <c r="I302" s="49"/>
      <c r="J302" s="49"/>
      <c r="K302" s="49"/>
      <c r="L302" s="49"/>
    </row>
    <row r="303" spans="1:12" ht="111" customHeight="1" x14ac:dyDescent="0.3">
      <c r="A303" s="14"/>
      <c r="B303" s="120" t="s">
        <v>46</v>
      </c>
      <c r="C303" s="120"/>
      <c r="D303" s="120"/>
      <c r="E303" s="64"/>
      <c r="F303" s="64"/>
      <c r="G303" s="64"/>
      <c r="H303" s="64"/>
      <c r="I303" s="64"/>
      <c r="J303" s="64"/>
      <c r="K303" s="64"/>
      <c r="L303" s="64"/>
    </row>
    <row r="304" spans="1:12" x14ac:dyDescent="0.3">
      <c r="A304" s="6"/>
      <c r="B304" s="6"/>
      <c r="C304" s="6"/>
      <c r="D304" s="6"/>
      <c r="E304" s="28"/>
      <c r="F304" s="28"/>
      <c r="G304" s="28"/>
      <c r="H304" s="28"/>
      <c r="I304" s="28"/>
      <c r="J304" s="28"/>
      <c r="K304" s="28"/>
      <c r="L304" s="28"/>
    </row>
    <row r="305" spans="1:12" ht="15.6" x14ac:dyDescent="0.3">
      <c r="A305" s="12" t="s">
        <v>37</v>
      </c>
      <c r="B305" s="13">
        <v>48</v>
      </c>
      <c r="C305" s="104" t="s">
        <v>45</v>
      </c>
      <c r="D305" s="123"/>
      <c r="E305" s="111"/>
      <c r="F305" s="111"/>
      <c r="G305" s="111"/>
      <c r="H305" s="111"/>
      <c r="I305" s="111"/>
      <c r="J305" s="111"/>
      <c r="K305" s="111"/>
      <c r="L305" s="111"/>
    </row>
    <row r="306" spans="1:12" x14ac:dyDescent="0.3">
      <c r="A306" s="120" t="s">
        <v>40</v>
      </c>
      <c r="B306" s="120"/>
      <c r="C306" s="120"/>
      <c r="D306" s="120"/>
      <c r="E306" s="111"/>
      <c r="F306" s="111"/>
      <c r="G306" s="111"/>
      <c r="H306" s="111"/>
      <c r="I306" s="111"/>
      <c r="J306" s="111"/>
      <c r="K306" s="111"/>
      <c r="L306" s="111"/>
    </row>
    <row r="307" spans="1:12" x14ac:dyDescent="0.3">
      <c r="A307" s="14"/>
      <c r="B307" s="120" t="s">
        <v>39</v>
      </c>
      <c r="C307" s="120"/>
      <c r="D307" s="120"/>
      <c r="E307" s="111"/>
      <c r="F307" s="111"/>
      <c r="G307" s="111"/>
      <c r="H307" s="111"/>
      <c r="I307" s="111"/>
      <c r="J307" s="111"/>
      <c r="K307" s="111"/>
      <c r="L307" s="111"/>
    </row>
    <row r="308" spans="1:12" x14ac:dyDescent="0.3">
      <c r="A308" s="14"/>
      <c r="B308" s="120" t="s">
        <v>44</v>
      </c>
      <c r="C308" s="120"/>
      <c r="D308" s="120"/>
      <c r="E308" s="121"/>
      <c r="F308" s="121"/>
      <c r="G308" s="121"/>
      <c r="H308" s="49"/>
      <c r="I308" s="49"/>
      <c r="J308" s="49"/>
      <c r="K308" s="49"/>
      <c r="L308" s="49"/>
    </row>
    <row r="309" spans="1:12" ht="133.5" customHeight="1" x14ac:dyDescent="0.3">
      <c r="A309" s="14"/>
      <c r="B309" s="120" t="s">
        <v>46</v>
      </c>
      <c r="C309" s="120"/>
      <c r="D309" s="120"/>
      <c r="E309" s="64"/>
      <c r="F309" s="64"/>
      <c r="G309" s="64"/>
      <c r="H309" s="64"/>
      <c r="I309" s="64"/>
      <c r="J309" s="64"/>
      <c r="K309" s="64"/>
      <c r="L309" s="64"/>
    </row>
    <row r="310" spans="1:12" x14ac:dyDescent="0.3">
      <c r="A310" s="6"/>
      <c r="B310" s="6"/>
      <c r="C310" s="6"/>
      <c r="D310" s="6"/>
      <c r="E310" s="28"/>
      <c r="F310" s="28"/>
      <c r="G310" s="28"/>
      <c r="H310" s="28"/>
      <c r="I310" s="28"/>
      <c r="J310" s="28"/>
      <c r="K310" s="28"/>
      <c r="L310" s="28"/>
    </row>
    <row r="311" spans="1:12" ht="15.6" x14ac:dyDescent="0.3">
      <c r="A311" s="12" t="s">
        <v>37</v>
      </c>
      <c r="B311" s="13">
        <v>49</v>
      </c>
      <c r="C311" s="104" t="s">
        <v>45</v>
      </c>
      <c r="D311" s="123"/>
      <c r="E311" s="111"/>
      <c r="F311" s="111"/>
      <c r="G311" s="111"/>
      <c r="H311" s="111"/>
      <c r="I311" s="111"/>
      <c r="J311" s="111"/>
      <c r="K311" s="111"/>
      <c r="L311" s="111"/>
    </row>
    <row r="312" spans="1:12" x14ac:dyDescent="0.3">
      <c r="A312" s="120" t="s">
        <v>40</v>
      </c>
      <c r="B312" s="120"/>
      <c r="C312" s="120"/>
      <c r="D312" s="120"/>
      <c r="E312" s="111"/>
      <c r="F312" s="111"/>
      <c r="G312" s="111"/>
      <c r="H312" s="111"/>
      <c r="I312" s="111"/>
      <c r="J312" s="111"/>
      <c r="K312" s="111"/>
      <c r="L312" s="111"/>
    </row>
    <row r="313" spans="1:12" x14ac:dyDescent="0.3">
      <c r="A313" s="14"/>
      <c r="B313" s="120" t="s">
        <v>39</v>
      </c>
      <c r="C313" s="120"/>
      <c r="D313" s="120"/>
      <c r="E313" s="111"/>
      <c r="F313" s="111"/>
      <c r="G313" s="111"/>
      <c r="H313" s="111"/>
      <c r="I313" s="111"/>
      <c r="J313" s="111"/>
      <c r="K313" s="111"/>
      <c r="L313" s="111"/>
    </row>
    <row r="314" spans="1:12" x14ac:dyDescent="0.3">
      <c r="A314" s="14"/>
      <c r="B314" s="120" t="s">
        <v>44</v>
      </c>
      <c r="C314" s="120"/>
      <c r="D314" s="120"/>
      <c r="E314" s="121"/>
      <c r="F314" s="121"/>
      <c r="G314" s="121"/>
      <c r="H314" s="49"/>
      <c r="I314" s="49"/>
      <c r="J314" s="49"/>
      <c r="K314" s="49"/>
      <c r="L314" s="49"/>
    </row>
    <row r="315" spans="1:12" ht="138" customHeight="1" x14ac:dyDescent="0.3">
      <c r="A315" s="14"/>
      <c r="B315" s="120" t="s">
        <v>46</v>
      </c>
      <c r="C315" s="120"/>
      <c r="D315" s="120"/>
      <c r="E315" s="64"/>
      <c r="F315" s="64"/>
      <c r="G315" s="64"/>
      <c r="H315" s="64"/>
      <c r="I315" s="64"/>
      <c r="J315" s="64"/>
      <c r="K315" s="64"/>
      <c r="L315" s="64"/>
    </row>
    <row r="316" spans="1:12" x14ac:dyDescent="0.3">
      <c r="A316" s="6"/>
      <c r="B316" s="6"/>
      <c r="C316" s="6"/>
      <c r="D316" s="6"/>
      <c r="E316" s="28"/>
      <c r="F316" s="28"/>
      <c r="G316" s="28"/>
      <c r="H316" s="28"/>
      <c r="I316" s="28"/>
      <c r="J316" s="28"/>
      <c r="K316" s="28"/>
      <c r="L316" s="28"/>
    </row>
    <row r="317" spans="1:12" ht="15.6" x14ac:dyDescent="0.3">
      <c r="A317" s="12" t="s">
        <v>37</v>
      </c>
      <c r="B317" s="13">
        <v>50</v>
      </c>
      <c r="C317" s="104" t="s">
        <v>45</v>
      </c>
      <c r="D317" s="123"/>
      <c r="E317" s="111"/>
      <c r="F317" s="111"/>
      <c r="G317" s="111"/>
      <c r="H317" s="111"/>
      <c r="I317" s="111"/>
      <c r="J317" s="111"/>
      <c r="K317" s="111"/>
      <c r="L317" s="111"/>
    </row>
    <row r="318" spans="1:12" x14ac:dyDescent="0.3">
      <c r="A318" s="120" t="s">
        <v>40</v>
      </c>
      <c r="B318" s="120"/>
      <c r="C318" s="120"/>
      <c r="D318" s="120"/>
      <c r="E318" s="111"/>
      <c r="F318" s="111"/>
      <c r="G318" s="111"/>
      <c r="H318" s="111"/>
      <c r="I318" s="111"/>
      <c r="J318" s="111"/>
      <c r="K318" s="111"/>
      <c r="L318" s="111"/>
    </row>
    <row r="319" spans="1:12" x14ac:dyDescent="0.3">
      <c r="A319" s="14"/>
      <c r="B319" s="120" t="s">
        <v>39</v>
      </c>
      <c r="C319" s="120"/>
      <c r="D319" s="120"/>
      <c r="E319" s="111"/>
      <c r="F319" s="111"/>
      <c r="G319" s="111"/>
      <c r="H319" s="111"/>
      <c r="I319" s="111"/>
      <c r="J319" s="111"/>
      <c r="K319" s="111"/>
      <c r="L319" s="111"/>
    </row>
    <row r="320" spans="1:12" x14ac:dyDescent="0.3">
      <c r="A320" s="14"/>
      <c r="B320" s="120" t="s">
        <v>44</v>
      </c>
      <c r="C320" s="120"/>
      <c r="D320" s="120"/>
      <c r="E320" s="121"/>
      <c r="F320" s="121"/>
      <c r="G320" s="121"/>
      <c r="H320" s="49"/>
      <c r="I320" s="49"/>
      <c r="J320" s="49"/>
      <c r="K320" s="49"/>
      <c r="L320" s="49"/>
    </row>
    <row r="321" spans="1:12" ht="138" customHeight="1" x14ac:dyDescent="0.3">
      <c r="A321" s="14"/>
      <c r="B321" s="120" t="s">
        <v>46</v>
      </c>
      <c r="C321" s="120"/>
      <c r="D321" s="120"/>
      <c r="E321" s="64"/>
      <c r="F321" s="64"/>
      <c r="G321" s="64"/>
      <c r="H321" s="64"/>
      <c r="I321" s="64"/>
      <c r="J321" s="64"/>
      <c r="K321" s="64"/>
      <c r="L321" s="64"/>
    </row>
    <row r="322" spans="1:12" s="6" customFormat="1" x14ac:dyDescent="0.3"/>
    <row r="323" spans="1:12" s="6" customFormat="1" x14ac:dyDescent="0.3"/>
    <row r="324" spans="1:12" s="6" customFormat="1" x14ac:dyDescent="0.3"/>
    <row r="325" spans="1:12" s="6" customFormat="1" x14ac:dyDescent="0.3"/>
    <row r="326" spans="1:12" s="6" customFormat="1" x14ac:dyDescent="0.3"/>
    <row r="327" spans="1:12" s="6" customFormat="1" x14ac:dyDescent="0.3"/>
    <row r="328" spans="1:12" s="6" customFormat="1" x14ac:dyDescent="0.3"/>
    <row r="329" spans="1:12" s="6" customFormat="1" x14ac:dyDescent="0.3"/>
    <row r="330" spans="1:12" s="6" customFormat="1" x14ac:dyDescent="0.3"/>
    <row r="331" spans="1:12" s="6" customFormat="1" x14ac:dyDescent="0.3"/>
    <row r="332" spans="1:12" s="6" customFormat="1" x14ac:dyDescent="0.3"/>
    <row r="333" spans="1:12" s="6" customFormat="1" x14ac:dyDescent="0.3"/>
    <row r="334" spans="1:12" s="6" customFormat="1" x14ac:dyDescent="0.3"/>
    <row r="335" spans="1:12" s="6" customFormat="1" x14ac:dyDescent="0.3"/>
    <row r="336" spans="1:12"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sheetData>
  <sheetProtection algorithmName="SHA-512" hashValue="9EdjoknpyJW/m3dzTw1z5VuKzOzNxKJWNH7dXY9fITlIVw9m8VFro1LzcooV5rIBLBoFK7r2T1wCCDBfiYfLCQ==" saltValue="pGHmkhdE8KDu/4SNwHw/EQ==" spinCount="100000" sheet="1" objects="1" scenarios="1"/>
  <mergeCells count="546">
    <mergeCell ref="B319:D319"/>
    <mergeCell ref="E319:L319"/>
    <mergeCell ref="B320:D320"/>
    <mergeCell ref="E320:G320"/>
    <mergeCell ref="B321:D321"/>
    <mergeCell ref="E321:L321"/>
    <mergeCell ref="B313:D313"/>
    <mergeCell ref="E313:L313"/>
    <mergeCell ref="B314:D314"/>
    <mergeCell ref="E314:G314"/>
    <mergeCell ref="B315:D315"/>
    <mergeCell ref="E315:L315"/>
    <mergeCell ref="C317:D317"/>
    <mergeCell ref="E317:L317"/>
    <mergeCell ref="A318:D318"/>
    <mergeCell ref="E318:L318"/>
    <mergeCell ref="B307:D307"/>
    <mergeCell ref="E307:L307"/>
    <mergeCell ref="B308:D308"/>
    <mergeCell ref="E308:G308"/>
    <mergeCell ref="B309:D309"/>
    <mergeCell ref="E309:L309"/>
    <mergeCell ref="C311:D311"/>
    <mergeCell ref="E311:L311"/>
    <mergeCell ref="A312:D312"/>
    <mergeCell ref="E312:L312"/>
    <mergeCell ref="B301:D301"/>
    <mergeCell ref="E301:L301"/>
    <mergeCell ref="B302:D302"/>
    <mergeCell ref="E302:G302"/>
    <mergeCell ref="B303:D303"/>
    <mergeCell ref="E303:L303"/>
    <mergeCell ref="C305:D305"/>
    <mergeCell ref="E305:L305"/>
    <mergeCell ref="A306:D306"/>
    <mergeCell ref="E306:L306"/>
    <mergeCell ref="B295:D295"/>
    <mergeCell ref="E295:L295"/>
    <mergeCell ref="B296:D296"/>
    <mergeCell ref="E296:G296"/>
    <mergeCell ref="B297:D297"/>
    <mergeCell ref="E297:L297"/>
    <mergeCell ref="C299:D299"/>
    <mergeCell ref="E299:L299"/>
    <mergeCell ref="A300:D300"/>
    <mergeCell ref="E300:L300"/>
    <mergeCell ref="B289:D289"/>
    <mergeCell ref="E289:L289"/>
    <mergeCell ref="B290:D290"/>
    <mergeCell ref="E290:G290"/>
    <mergeCell ref="B291:D291"/>
    <mergeCell ref="E291:L291"/>
    <mergeCell ref="C293:D293"/>
    <mergeCell ref="E293:L293"/>
    <mergeCell ref="A294:D294"/>
    <mergeCell ref="E294:L294"/>
    <mergeCell ref="B283:D283"/>
    <mergeCell ref="E283:L283"/>
    <mergeCell ref="B284:D284"/>
    <mergeCell ref="E284:G284"/>
    <mergeCell ref="B285:D285"/>
    <mergeCell ref="E285:L285"/>
    <mergeCell ref="C287:D287"/>
    <mergeCell ref="E287:L287"/>
    <mergeCell ref="A288:D288"/>
    <mergeCell ref="E288:L288"/>
    <mergeCell ref="B277:D277"/>
    <mergeCell ref="E277:L277"/>
    <mergeCell ref="B278:D278"/>
    <mergeCell ref="E278:G278"/>
    <mergeCell ref="B279:D279"/>
    <mergeCell ref="E279:L279"/>
    <mergeCell ref="C281:D281"/>
    <mergeCell ref="E281:L281"/>
    <mergeCell ref="A282:D282"/>
    <mergeCell ref="E282:L282"/>
    <mergeCell ref="B271:D271"/>
    <mergeCell ref="E271:L271"/>
    <mergeCell ref="B272:D272"/>
    <mergeCell ref="E272:G272"/>
    <mergeCell ref="B273:D273"/>
    <mergeCell ref="E273:L273"/>
    <mergeCell ref="C275:D275"/>
    <mergeCell ref="E275:L275"/>
    <mergeCell ref="A276:D276"/>
    <mergeCell ref="E276:L276"/>
    <mergeCell ref="B265:D265"/>
    <mergeCell ref="E265:L265"/>
    <mergeCell ref="B266:D266"/>
    <mergeCell ref="E266:G266"/>
    <mergeCell ref="B267:D267"/>
    <mergeCell ref="E267:L267"/>
    <mergeCell ref="C269:D269"/>
    <mergeCell ref="E269:L269"/>
    <mergeCell ref="A270:D270"/>
    <mergeCell ref="E270:L270"/>
    <mergeCell ref="B259:D259"/>
    <mergeCell ref="E259:L259"/>
    <mergeCell ref="B260:D260"/>
    <mergeCell ref="E260:G260"/>
    <mergeCell ref="B261:D261"/>
    <mergeCell ref="E261:L261"/>
    <mergeCell ref="C263:D263"/>
    <mergeCell ref="E263:L263"/>
    <mergeCell ref="A264:D264"/>
    <mergeCell ref="E264:L264"/>
    <mergeCell ref="B253:D253"/>
    <mergeCell ref="E253:L253"/>
    <mergeCell ref="B254:D254"/>
    <mergeCell ref="E254:G254"/>
    <mergeCell ref="B255:D255"/>
    <mergeCell ref="E255:L255"/>
    <mergeCell ref="C257:D257"/>
    <mergeCell ref="E257:L257"/>
    <mergeCell ref="A258:D258"/>
    <mergeCell ref="E258:L258"/>
    <mergeCell ref="B247:D247"/>
    <mergeCell ref="E247:L247"/>
    <mergeCell ref="B248:D248"/>
    <mergeCell ref="E248:G248"/>
    <mergeCell ref="B249:D249"/>
    <mergeCell ref="E249:L249"/>
    <mergeCell ref="C251:D251"/>
    <mergeCell ref="E251:L251"/>
    <mergeCell ref="A252:D252"/>
    <mergeCell ref="E252:L252"/>
    <mergeCell ref="B241:D241"/>
    <mergeCell ref="E241:L241"/>
    <mergeCell ref="B242:D242"/>
    <mergeCell ref="E242:G242"/>
    <mergeCell ref="B243:D243"/>
    <mergeCell ref="E243:L243"/>
    <mergeCell ref="C245:D245"/>
    <mergeCell ref="E245:L245"/>
    <mergeCell ref="A246:D246"/>
    <mergeCell ref="E246:L246"/>
    <mergeCell ref="B235:D235"/>
    <mergeCell ref="E235:L235"/>
    <mergeCell ref="B236:D236"/>
    <mergeCell ref="E236:G236"/>
    <mergeCell ref="B237:D237"/>
    <mergeCell ref="E237:L237"/>
    <mergeCell ref="C239:D239"/>
    <mergeCell ref="E239:L239"/>
    <mergeCell ref="A240:D240"/>
    <mergeCell ref="E240:L240"/>
    <mergeCell ref="B229:D229"/>
    <mergeCell ref="E229:L229"/>
    <mergeCell ref="B230:D230"/>
    <mergeCell ref="E230:G230"/>
    <mergeCell ref="B231:D231"/>
    <mergeCell ref="E231:L231"/>
    <mergeCell ref="C233:D233"/>
    <mergeCell ref="E233:L233"/>
    <mergeCell ref="A234:D234"/>
    <mergeCell ref="E234:L234"/>
    <mergeCell ref="B223:D223"/>
    <mergeCell ref="E223:L223"/>
    <mergeCell ref="B224:D224"/>
    <mergeCell ref="E224:G224"/>
    <mergeCell ref="B225:D225"/>
    <mergeCell ref="E225:L225"/>
    <mergeCell ref="C227:D227"/>
    <mergeCell ref="E227:L227"/>
    <mergeCell ref="A228:D228"/>
    <mergeCell ref="E228:L228"/>
    <mergeCell ref="B217:D217"/>
    <mergeCell ref="E217:L217"/>
    <mergeCell ref="B218:D218"/>
    <mergeCell ref="E218:G218"/>
    <mergeCell ref="B219:D219"/>
    <mergeCell ref="E219:L219"/>
    <mergeCell ref="C221:D221"/>
    <mergeCell ref="E221:L221"/>
    <mergeCell ref="A222:D222"/>
    <mergeCell ref="E222:L222"/>
    <mergeCell ref="B211:D211"/>
    <mergeCell ref="E211:L211"/>
    <mergeCell ref="B212:D212"/>
    <mergeCell ref="E212:G212"/>
    <mergeCell ref="B213:D213"/>
    <mergeCell ref="E213:L213"/>
    <mergeCell ref="C215:D215"/>
    <mergeCell ref="E215:L215"/>
    <mergeCell ref="A216:D216"/>
    <mergeCell ref="E216:L216"/>
    <mergeCell ref="B205:D205"/>
    <mergeCell ref="E205:L205"/>
    <mergeCell ref="B206:D206"/>
    <mergeCell ref="E206:G206"/>
    <mergeCell ref="B207:D207"/>
    <mergeCell ref="E207:L207"/>
    <mergeCell ref="C209:D209"/>
    <mergeCell ref="E209:L209"/>
    <mergeCell ref="A210:D210"/>
    <mergeCell ref="E210:L210"/>
    <mergeCell ref="B199:D199"/>
    <mergeCell ref="E199:L199"/>
    <mergeCell ref="B200:D200"/>
    <mergeCell ref="E200:G200"/>
    <mergeCell ref="B201:D201"/>
    <mergeCell ref="E201:L201"/>
    <mergeCell ref="C203:D203"/>
    <mergeCell ref="E203:L203"/>
    <mergeCell ref="A204:D204"/>
    <mergeCell ref="E204:L204"/>
    <mergeCell ref="B193:D193"/>
    <mergeCell ref="E193:L193"/>
    <mergeCell ref="B194:D194"/>
    <mergeCell ref="E194:G194"/>
    <mergeCell ref="B195:D195"/>
    <mergeCell ref="E195:L195"/>
    <mergeCell ref="C197:D197"/>
    <mergeCell ref="E197:L197"/>
    <mergeCell ref="A198:D198"/>
    <mergeCell ref="E198:L198"/>
    <mergeCell ref="B187:D187"/>
    <mergeCell ref="E187:L187"/>
    <mergeCell ref="B188:D188"/>
    <mergeCell ref="E188:G188"/>
    <mergeCell ref="B189:D189"/>
    <mergeCell ref="E189:L189"/>
    <mergeCell ref="C191:D191"/>
    <mergeCell ref="E191:L191"/>
    <mergeCell ref="A192:D192"/>
    <mergeCell ref="E192:L192"/>
    <mergeCell ref="B181:D181"/>
    <mergeCell ref="E181:L181"/>
    <mergeCell ref="B182:D182"/>
    <mergeCell ref="E182:G182"/>
    <mergeCell ref="B183:D183"/>
    <mergeCell ref="E183:L183"/>
    <mergeCell ref="C185:D185"/>
    <mergeCell ref="E185:L185"/>
    <mergeCell ref="A186:D186"/>
    <mergeCell ref="E186:L186"/>
    <mergeCell ref="B175:D175"/>
    <mergeCell ref="E175:L175"/>
    <mergeCell ref="B176:D176"/>
    <mergeCell ref="E176:G176"/>
    <mergeCell ref="B177:D177"/>
    <mergeCell ref="E177:L177"/>
    <mergeCell ref="C179:D179"/>
    <mergeCell ref="E179:L179"/>
    <mergeCell ref="A180:D180"/>
    <mergeCell ref="E180:L180"/>
    <mergeCell ref="B169:D169"/>
    <mergeCell ref="E169:L169"/>
    <mergeCell ref="B170:D170"/>
    <mergeCell ref="E170:G170"/>
    <mergeCell ref="B171:D171"/>
    <mergeCell ref="E171:L171"/>
    <mergeCell ref="C173:D173"/>
    <mergeCell ref="E173:L173"/>
    <mergeCell ref="A174:D174"/>
    <mergeCell ref="E174:L174"/>
    <mergeCell ref="B163:D163"/>
    <mergeCell ref="E163:L163"/>
    <mergeCell ref="B164:D164"/>
    <mergeCell ref="E164:G164"/>
    <mergeCell ref="B165:D165"/>
    <mergeCell ref="E165:L165"/>
    <mergeCell ref="C167:D167"/>
    <mergeCell ref="E167:L167"/>
    <mergeCell ref="A168:D168"/>
    <mergeCell ref="E168:L168"/>
    <mergeCell ref="B157:D157"/>
    <mergeCell ref="E157:L157"/>
    <mergeCell ref="B158:D158"/>
    <mergeCell ref="E158:G158"/>
    <mergeCell ref="B159:D159"/>
    <mergeCell ref="E159:L159"/>
    <mergeCell ref="C161:D161"/>
    <mergeCell ref="E161:L161"/>
    <mergeCell ref="A162:D162"/>
    <mergeCell ref="E162:L162"/>
    <mergeCell ref="B151:D151"/>
    <mergeCell ref="E151:L151"/>
    <mergeCell ref="B152:D152"/>
    <mergeCell ref="E152:G152"/>
    <mergeCell ref="B153:D153"/>
    <mergeCell ref="E153:L153"/>
    <mergeCell ref="C155:D155"/>
    <mergeCell ref="E155:L155"/>
    <mergeCell ref="A156:D156"/>
    <mergeCell ref="E156:L156"/>
    <mergeCell ref="B145:D145"/>
    <mergeCell ref="E145:L145"/>
    <mergeCell ref="B146:D146"/>
    <mergeCell ref="E146:G146"/>
    <mergeCell ref="B147:D147"/>
    <mergeCell ref="E147:L147"/>
    <mergeCell ref="C149:D149"/>
    <mergeCell ref="E149:L149"/>
    <mergeCell ref="A150:D150"/>
    <mergeCell ref="E150:L150"/>
    <mergeCell ref="B139:D139"/>
    <mergeCell ref="E139:L139"/>
    <mergeCell ref="B140:D140"/>
    <mergeCell ref="E140:G140"/>
    <mergeCell ref="B141:D141"/>
    <mergeCell ref="E141:L141"/>
    <mergeCell ref="C143:D143"/>
    <mergeCell ref="E143:L143"/>
    <mergeCell ref="A144:D144"/>
    <mergeCell ref="E144:L144"/>
    <mergeCell ref="B133:D133"/>
    <mergeCell ref="E133:L133"/>
    <mergeCell ref="B134:D134"/>
    <mergeCell ref="E134:G134"/>
    <mergeCell ref="B135:D135"/>
    <mergeCell ref="E135:L135"/>
    <mergeCell ref="C137:D137"/>
    <mergeCell ref="E137:L137"/>
    <mergeCell ref="A138:D138"/>
    <mergeCell ref="E138:L138"/>
    <mergeCell ref="B127:D127"/>
    <mergeCell ref="E127:L127"/>
    <mergeCell ref="B128:D128"/>
    <mergeCell ref="E128:G128"/>
    <mergeCell ref="B129:D129"/>
    <mergeCell ref="E129:L129"/>
    <mergeCell ref="C131:D131"/>
    <mergeCell ref="E131:L131"/>
    <mergeCell ref="A132:D132"/>
    <mergeCell ref="E132:L132"/>
    <mergeCell ref="B121:D121"/>
    <mergeCell ref="E121:L121"/>
    <mergeCell ref="B122:D122"/>
    <mergeCell ref="E122:G122"/>
    <mergeCell ref="B123:D123"/>
    <mergeCell ref="E123:L123"/>
    <mergeCell ref="C125:D125"/>
    <mergeCell ref="E125:L125"/>
    <mergeCell ref="A126:D126"/>
    <mergeCell ref="E126:L126"/>
    <mergeCell ref="B115:D115"/>
    <mergeCell ref="E115:L115"/>
    <mergeCell ref="B116:D116"/>
    <mergeCell ref="E116:G116"/>
    <mergeCell ref="B117:D117"/>
    <mergeCell ref="E117:L117"/>
    <mergeCell ref="C119:D119"/>
    <mergeCell ref="E119:L119"/>
    <mergeCell ref="A120:D120"/>
    <mergeCell ref="E120:L120"/>
    <mergeCell ref="B109:D109"/>
    <mergeCell ref="E109:L109"/>
    <mergeCell ref="B110:D110"/>
    <mergeCell ref="E110:G110"/>
    <mergeCell ref="B111:D111"/>
    <mergeCell ref="E111:L111"/>
    <mergeCell ref="C113:D113"/>
    <mergeCell ref="E113:L113"/>
    <mergeCell ref="A114:D114"/>
    <mergeCell ref="E114:L114"/>
    <mergeCell ref="B103:D103"/>
    <mergeCell ref="E103:L103"/>
    <mergeCell ref="B104:D104"/>
    <mergeCell ref="E104:G104"/>
    <mergeCell ref="B105:D105"/>
    <mergeCell ref="E105:L105"/>
    <mergeCell ref="C107:D107"/>
    <mergeCell ref="E107:L107"/>
    <mergeCell ref="A108:D108"/>
    <mergeCell ref="E108:L108"/>
    <mergeCell ref="B97:D97"/>
    <mergeCell ref="E97:L97"/>
    <mergeCell ref="B98:D98"/>
    <mergeCell ref="E98:G98"/>
    <mergeCell ref="B99:D99"/>
    <mergeCell ref="E99:L99"/>
    <mergeCell ref="C101:D101"/>
    <mergeCell ref="E101:L101"/>
    <mergeCell ref="A102:D102"/>
    <mergeCell ref="E102:L102"/>
    <mergeCell ref="B91:D91"/>
    <mergeCell ref="E91:L91"/>
    <mergeCell ref="B92:D92"/>
    <mergeCell ref="E92:G92"/>
    <mergeCell ref="B93:D93"/>
    <mergeCell ref="E93:L93"/>
    <mergeCell ref="C95:D95"/>
    <mergeCell ref="E95:L95"/>
    <mergeCell ref="A96:D96"/>
    <mergeCell ref="E96:L96"/>
    <mergeCell ref="B85:D85"/>
    <mergeCell ref="E85:L85"/>
    <mergeCell ref="B86:D86"/>
    <mergeCell ref="E86:G86"/>
    <mergeCell ref="B87:D87"/>
    <mergeCell ref="E87:L87"/>
    <mergeCell ref="C89:D89"/>
    <mergeCell ref="E89:L89"/>
    <mergeCell ref="A90:D90"/>
    <mergeCell ref="E90:L90"/>
    <mergeCell ref="E23:L23"/>
    <mergeCell ref="G20:H20"/>
    <mergeCell ref="G21:H21"/>
    <mergeCell ref="C83:D83"/>
    <mergeCell ref="E83:L83"/>
    <mergeCell ref="A84:D84"/>
    <mergeCell ref="E84:L84"/>
    <mergeCell ref="A22:D22"/>
    <mergeCell ref="E21:F21"/>
    <mergeCell ref="C23:D23"/>
    <mergeCell ref="A24:D24"/>
    <mergeCell ref="B25:D25"/>
    <mergeCell ref="E24:L24"/>
    <mergeCell ref="E25:L25"/>
    <mergeCell ref="B33:D33"/>
    <mergeCell ref="E33:L33"/>
    <mergeCell ref="A30:D30"/>
    <mergeCell ref="E30:L30"/>
    <mergeCell ref="B31:D31"/>
    <mergeCell ref="E31:L31"/>
    <mergeCell ref="B32:D32"/>
    <mergeCell ref="E32:G32"/>
    <mergeCell ref="B26:D26"/>
    <mergeCell ref="E26:G26"/>
    <mergeCell ref="A1:L1"/>
    <mergeCell ref="A2:L2"/>
    <mergeCell ref="A4:L4"/>
    <mergeCell ref="A5:L5"/>
    <mergeCell ref="A7:B7"/>
    <mergeCell ref="C7:L7"/>
    <mergeCell ref="A10:D10"/>
    <mergeCell ref="A11:D11"/>
    <mergeCell ref="A12:D12"/>
    <mergeCell ref="E10:F10"/>
    <mergeCell ref="E11:F11"/>
    <mergeCell ref="E12:F12"/>
    <mergeCell ref="A9:D9"/>
    <mergeCell ref="E9:F9"/>
    <mergeCell ref="A6:L6"/>
    <mergeCell ref="A13:D13"/>
    <mergeCell ref="A20:D20"/>
    <mergeCell ref="E13:F13"/>
    <mergeCell ref="E14:F14"/>
    <mergeCell ref="E15:F15"/>
    <mergeCell ref="E16:F16"/>
    <mergeCell ref="E17:F17"/>
    <mergeCell ref="A14:D14"/>
    <mergeCell ref="A15:D15"/>
    <mergeCell ref="A16:D16"/>
    <mergeCell ref="A17:D17"/>
    <mergeCell ref="A18:D18"/>
    <mergeCell ref="A19:D19"/>
    <mergeCell ref="E18:F18"/>
    <mergeCell ref="E19:F19"/>
    <mergeCell ref="E20:F20"/>
    <mergeCell ref="B27:D27"/>
    <mergeCell ref="E27:L27"/>
    <mergeCell ref="C29:D29"/>
    <mergeCell ref="E29:L29"/>
    <mergeCell ref="C35:D35"/>
    <mergeCell ref="E35:L35"/>
    <mergeCell ref="A36:D36"/>
    <mergeCell ref="E36:L36"/>
    <mergeCell ref="B37:D37"/>
    <mergeCell ref="E37:L37"/>
    <mergeCell ref="B38:D38"/>
    <mergeCell ref="E38:G38"/>
    <mergeCell ref="B39:D39"/>
    <mergeCell ref="E39:L39"/>
    <mergeCell ref="B44:D44"/>
    <mergeCell ref="E44:G44"/>
    <mergeCell ref="B45:D45"/>
    <mergeCell ref="E45:L45"/>
    <mergeCell ref="C47:D47"/>
    <mergeCell ref="E47:L47"/>
    <mergeCell ref="C41:D41"/>
    <mergeCell ref="E41:L41"/>
    <mergeCell ref="A42:D42"/>
    <mergeCell ref="E42:L42"/>
    <mergeCell ref="B43:D43"/>
    <mergeCell ref="E43:L43"/>
    <mergeCell ref="B51:D51"/>
    <mergeCell ref="E51:L51"/>
    <mergeCell ref="C53:D53"/>
    <mergeCell ref="E53:L53"/>
    <mergeCell ref="A54:D54"/>
    <mergeCell ref="E54:L54"/>
    <mergeCell ref="A48:D48"/>
    <mergeCell ref="E48:L48"/>
    <mergeCell ref="B49:D49"/>
    <mergeCell ref="E49:L49"/>
    <mergeCell ref="B50:D50"/>
    <mergeCell ref="E50:G50"/>
    <mergeCell ref="C59:D59"/>
    <mergeCell ref="E59:L59"/>
    <mergeCell ref="A60:D60"/>
    <mergeCell ref="E60:L60"/>
    <mergeCell ref="B61:D61"/>
    <mergeCell ref="E61:L61"/>
    <mergeCell ref="B55:D55"/>
    <mergeCell ref="E55:L55"/>
    <mergeCell ref="B56:D56"/>
    <mergeCell ref="E56:G56"/>
    <mergeCell ref="B57:D57"/>
    <mergeCell ref="E57:L57"/>
    <mergeCell ref="A66:D66"/>
    <mergeCell ref="E66:L66"/>
    <mergeCell ref="B67:D67"/>
    <mergeCell ref="E67:L67"/>
    <mergeCell ref="B68:D68"/>
    <mergeCell ref="E68:G68"/>
    <mergeCell ref="B62:D62"/>
    <mergeCell ref="E62:G62"/>
    <mergeCell ref="B63:D63"/>
    <mergeCell ref="E63:L63"/>
    <mergeCell ref="C65:D65"/>
    <mergeCell ref="E65:L65"/>
    <mergeCell ref="E74:G74"/>
    <mergeCell ref="B75:D75"/>
    <mergeCell ref="E75:L75"/>
    <mergeCell ref="B69:D69"/>
    <mergeCell ref="E69:L69"/>
    <mergeCell ref="C71:D71"/>
    <mergeCell ref="E71:L71"/>
    <mergeCell ref="A72:D72"/>
    <mergeCell ref="E72:L72"/>
    <mergeCell ref="B80:D80"/>
    <mergeCell ref="E80:G80"/>
    <mergeCell ref="B81:D81"/>
    <mergeCell ref="E81:L81"/>
    <mergeCell ref="G9:H9"/>
    <mergeCell ref="G10:H10"/>
    <mergeCell ref="G11:H11"/>
    <mergeCell ref="G12:H12"/>
    <mergeCell ref="G13:H13"/>
    <mergeCell ref="G14:H14"/>
    <mergeCell ref="G15:H15"/>
    <mergeCell ref="G16:H16"/>
    <mergeCell ref="G17:H17"/>
    <mergeCell ref="G18:H18"/>
    <mergeCell ref="G19:H19"/>
    <mergeCell ref="C77:D77"/>
    <mergeCell ref="E77:L77"/>
    <mergeCell ref="A78:D78"/>
    <mergeCell ref="E78:L78"/>
    <mergeCell ref="B79:D79"/>
    <mergeCell ref="E79:L79"/>
    <mergeCell ref="B73:D73"/>
    <mergeCell ref="E73:L73"/>
    <mergeCell ref="B74:D74"/>
  </mergeCells>
  <dataValidations count="2">
    <dataValidation type="list" showInputMessage="1" showErrorMessage="1" sqref="E24:L24 E30:L30 E36:L36 E42:L42 E48:L48 E54:L54 E60:L60 E66:L66 E72:L72 E78:L78 E84:L84 E90:L90 E96:L96 E102:L102 E108:L108 E114:L114 E120:L120 E126:L126 E132:L132 E138:L138 E144:L144 E150:L150 E156:L156 E162:L162 E168:L168 E174:L174 E180:L180 E186:L186 E192:L192 E198:L198 E204:L204 E210:L210 E216:L216 E222:L222 E228:L228 E234:L234 E240:L240 E246:L246 E252:L252 E258:L258 E264:L264 E270:L270 E276:L276 E282:L282 E288:L288 E294:L294 E300:L300 E306:L306 E312:L312 E318:L318" xr:uid="{00000000-0002-0000-0100-000000000000}">
      <formula1>$P$3:$P$6</formula1>
    </dataValidation>
    <dataValidation type="list" showInputMessage="1" showErrorMessage="1" sqref="E25:L25 E319:L319 E313:L313 E307:L307 E301:L301 E295:L295 E289:L289 E283:L283 E277:L277 E271:L271 E265:L265 E259:L259 E253:L253 E247:L247 E241:L241 E235:L235 E229:L229 E223:L223 E217:L217 E211:L211 E205:L205 E199:L199 E193:L193 E187:L187 E181:L181 E175:L175 E169:L169 E163:L163 E157:L157 E151:L151 E145:L145 E139:L139 E133:L133 E127:L127 E121:L121 E115:L115 E109:L109 E103:L103 E97:L97 E91:L91 E85:L85 E79:L79 E73:L73 E67:L67 E61:L61 E55:L55 E49:L49 E43:L43 E37:L37 E31:L31" xr:uid="{00000000-0002-0000-0100-000001000000}">
      <formula1>$P$8:$P$19</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18F9FF5999D449EDE36DC3B5BFFD6" ma:contentTypeVersion="7" ma:contentTypeDescription="Create a new document." ma:contentTypeScope="" ma:versionID="46411dad6099d0d62801edc3ea6622ed">
  <xsd:schema xmlns:xsd="http://www.w3.org/2001/XMLSchema" xmlns:xs="http://www.w3.org/2001/XMLSchema" xmlns:p="http://schemas.microsoft.com/office/2006/metadata/properties" xmlns:ns3="3d898d3d-64ec-4aac-8b0f-af2f11692f2c" targetNamespace="http://schemas.microsoft.com/office/2006/metadata/properties" ma:root="true" ma:fieldsID="ba5195de0feae948dc82e1076a193180" ns3:_="">
    <xsd:import namespace="3d898d3d-64ec-4aac-8b0f-af2f11692f2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898d3d-64ec-4aac-8b0f-af2f11692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AB39B5-E32C-485A-AEBE-1840EE5CE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898d3d-64ec-4aac-8b0f-af2f11692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F1A026-DE99-424E-9F29-43922ECD5F9B}">
  <ds:schemaRefs>
    <ds:schemaRef ds:uri="http://purl.org/dc/elements/1.1/"/>
    <ds:schemaRef ds:uri="3d898d3d-64ec-4aac-8b0f-af2f11692f2c"/>
    <ds:schemaRef ds:uri="http://schemas.microsoft.com/office/2006/metadata/properties"/>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2A355D46-DA8F-42BF-90DE-ED2EC0CFA5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Activities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Frostad</dc:creator>
  <cp:lastModifiedBy>VILLALOBOS, ROSA</cp:lastModifiedBy>
  <cp:lastPrinted>2021-05-24T21:13:10Z</cp:lastPrinted>
  <dcterms:created xsi:type="dcterms:W3CDTF">2020-01-28T21:33:32Z</dcterms:created>
  <dcterms:modified xsi:type="dcterms:W3CDTF">2021-05-24T21:13:19Z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0x01010078518F9FF5999D449EDE36DC3B5BFFD6</vt:lpwstr>
  </property>
</Properties>
</file>