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<sst xmlns="http://schemas.openxmlformats.org/spreadsheetml/2006/main" count="123" uniqueCount="25">
  <si>
    <t>Child's Name</t>
  </si>
  <si>
    <t>Infants</t>
  </si>
  <si>
    <t>Toddlers</t>
  </si>
  <si>
    <t>Yg. Preschool</t>
  </si>
  <si>
    <t>Preschool</t>
  </si>
  <si>
    <t>School-Age</t>
  </si>
  <si>
    <t>Family Status</t>
  </si>
  <si>
    <t>gisd</t>
  </si>
  <si>
    <t>gisd/subsidize</t>
  </si>
  <si>
    <t>subsidize</t>
  </si>
  <si>
    <t>Enrollment</t>
  </si>
  <si>
    <t>FT</t>
  </si>
  <si>
    <t>PT</t>
  </si>
  <si>
    <t>Monthly</t>
  </si>
  <si>
    <t>gisd/payroll ded</t>
  </si>
  <si>
    <t>cash</t>
  </si>
  <si>
    <t>Revenue</t>
  </si>
  <si>
    <t>Estim Yearly</t>
  </si>
  <si>
    <t>Cost/Child</t>
  </si>
  <si>
    <t>Difference</t>
  </si>
  <si>
    <t>FT/10 months</t>
  </si>
  <si>
    <t>FT/12 months</t>
  </si>
  <si>
    <t>PT/10 months</t>
  </si>
  <si>
    <t>PT/12 months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</si>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</sst>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0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00390625" style="3" customWidth="1"/>
    <col min="2" max="2" width="11.57421875" style="3" customWidth="1"/>
    <col min="3" max="3" width="9.8515625" style="4" customWidth="1"/>
    <col min="4" max="5" width="11.421875" style="4" customWidth="1"/>
    <col min="6" max="6" width="9.8515625" style="8" customWidth="1"/>
    <col min="7" max="7" width="10.28125" style="3" customWidth="1"/>
    <col min="8" max="8" width="13.00390625" style="3" customWidth="1"/>
    <col min="9" max="16384" width="18.7109375" style="3" customWidth="1"/>
  </cols>
  <sheetData>
    <row r="1" spans="1:7" ht="11.25">
      <c r="A1" s="1" t="s">
        <v>0</v>
      </c>
      <c r="B1" s="1" t="s">
        <v>6</v>
      </c>
      <c r="C1" s="5" t="s">
        <v>13</v>
      </c>
      <c r="D1" s="5" t="s">
        <v>17</v>
      </c>
      <c r="E1" s="5" t="s">
        <v>18</v>
      </c>
      <c r="F1" s="7" t="s">
        <v>19</v>
      </c>
      <c r="G1" s="1" t="s">
        <v>10</v>
      </c>
    </row>
    <row r="2" spans="1:5" ht="11.25">
      <c r="A2" s="9" t="s">
        <v>1</v>
      </c>
      <c r="C2" s="5" t="s">
        <v>16</v>
      </c>
      <c r="D2" s="5" t="s">
        <v>16</v>
      </c>
      <c r="E2" s="5"/>
    </row>
    <row r="3" spans="1:7" ht="11.25">
      <c r="A3" s="10">
        <v>1</v>
      </c>
      <c r="B3" s="3" t="s">
        <v>9</v>
      </c>
      <c r="C3" s="4">
        <v>467.84</v>
      </c>
      <c r="D3" s="4">
        <v>5614.08</v>
      </c>
      <c r="E3" s="4">
        <v>5387.4</v>
      </c>
      <c r="F3" s="7">
        <f aca="true" t="shared" si="0" ref="F3:F11">SUM(D3-E3)</f>
        <v>226.6800000000003</v>
      </c>
      <c r="G3" s="3" t="s">
        <v>11</v>
      </c>
    </row>
    <row r="4" spans="1:7" ht="11.25">
      <c r="A4" s="10">
        <v>2</v>
      </c>
      <c r="B4" s="3" t="s">
        <v>14</v>
      </c>
      <c r="C4" s="4">
        <v>270</v>
      </c>
      <c r="D4" s="4">
        <v>3240</v>
      </c>
      <c r="E4" s="4">
        <v>5387.4</v>
      </c>
      <c r="F4" s="7">
        <f t="shared" si="0"/>
        <v>-2147.3999999999996</v>
      </c>
      <c r="G4" s="3" t="s">
        <v>20</v>
      </c>
    </row>
    <row r="5" spans="1:7" ht="11.25">
      <c r="A5" s="10">
        <v>3</v>
      </c>
      <c r="B5" s="3" t="s">
        <v>8</v>
      </c>
      <c r="C5" s="4">
        <v>467.84</v>
      </c>
      <c r="D5" s="4">
        <v>5614.08</v>
      </c>
      <c r="E5" s="4">
        <v>5387.4</v>
      </c>
      <c r="F5" s="7">
        <f t="shared" si="0"/>
        <v>226.6800000000003</v>
      </c>
      <c r="G5" s="3" t="s">
        <v>20</v>
      </c>
    </row>
    <row r="6" spans="1:7" ht="11.25">
      <c r="A6" s="10">
        <v>4</v>
      </c>
      <c r="B6" s="3" t="s">
        <v>7</v>
      </c>
      <c r="C6" s="4">
        <v>270</v>
      </c>
      <c r="D6" s="4">
        <v>3240</v>
      </c>
      <c r="E6" s="4">
        <v>5387.4</v>
      </c>
      <c r="F6" s="7">
        <f t="shared" si="0"/>
        <v>-2147.3999999999996</v>
      </c>
      <c r="G6" s="3" t="s">
        <v>20</v>
      </c>
    </row>
    <row r="7" spans="1:7" ht="11.25">
      <c r="A7" s="10">
        <v>5</v>
      </c>
      <c r="B7" s="3" t="s">
        <v>9</v>
      </c>
      <c r="C7" s="4">
        <v>350.88</v>
      </c>
      <c r="D7" s="4">
        <v>4210.56</v>
      </c>
      <c r="E7" s="4">
        <v>5387.4</v>
      </c>
      <c r="F7" s="7">
        <f t="shared" si="0"/>
        <v>-1176.8399999999992</v>
      </c>
      <c r="G7" s="3" t="s">
        <v>12</v>
      </c>
    </row>
    <row r="8" spans="1:7" ht="11.25">
      <c r="A8" s="10">
        <v>6</v>
      </c>
      <c r="B8" s="3" t="s">
        <v>9</v>
      </c>
      <c r="C8" s="4">
        <v>467.84</v>
      </c>
      <c r="D8" s="4">
        <v>5614.08</v>
      </c>
      <c r="E8" s="4">
        <v>5387.4</v>
      </c>
      <c r="F8" s="7">
        <f t="shared" si="0"/>
        <v>226.6800000000003</v>
      </c>
      <c r="G8" s="3" t="s">
        <v>20</v>
      </c>
    </row>
    <row r="9" spans="1:7" ht="11.25">
      <c r="A9" s="10">
        <v>7</v>
      </c>
      <c r="B9" s="3" t="s">
        <v>9</v>
      </c>
      <c r="C9" s="4">
        <v>467.84</v>
      </c>
      <c r="D9" s="4">
        <v>5614.08</v>
      </c>
      <c r="E9" s="4">
        <v>5387.4</v>
      </c>
      <c r="F9" s="7">
        <f t="shared" si="0"/>
        <v>226.6800000000003</v>
      </c>
      <c r="G9" s="3" t="s">
        <v>11</v>
      </c>
    </row>
    <row r="10" spans="1:7" ht="11.25">
      <c r="A10" s="10">
        <v>8</v>
      </c>
      <c r="B10" s="3" t="s">
        <v>9</v>
      </c>
      <c r="C10" s="4">
        <v>467.84</v>
      </c>
      <c r="D10" s="4">
        <v>5614.08</v>
      </c>
      <c r="E10" s="4">
        <v>5387.4</v>
      </c>
      <c r="F10" s="7">
        <f t="shared" si="0"/>
        <v>226.6800000000003</v>
      </c>
      <c r="G10" s="3" t="s">
        <v>11</v>
      </c>
    </row>
    <row r="11" spans="1:6" ht="11.25">
      <c r="A11" s="10"/>
      <c r="C11" s="2">
        <f>SUM(C3:C10)</f>
        <v>3230.0800000000004</v>
      </c>
      <c r="D11" s="2">
        <f>SUM(D3:D10)</f>
        <v>38760.96000000001</v>
      </c>
      <c r="E11" s="2">
        <f>SUM(E3:E10)</f>
        <v>43099.200000000004</v>
      </c>
      <c r="F11" s="7">
        <f t="shared" si="0"/>
        <v>-4338.239999999998</v>
      </c>
    </row>
    <row r="12" ht="11.25">
      <c r="A12" s="9" t="s">
        <v>2</v>
      </c>
    </row>
    <row r="13" spans="1:7" ht="11.25">
      <c r="A13" s="10">
        <v>1</v>
      </c>
      <c r="B13" s="3" t="s">
        <v>7</v>
      </c>
      <c r="C13" s="4">
        <v>243.64</v>
      </c>
      <c r="D13" s="4">
        <v>2436.4</v>
      </c>
      <c r="E13" s="4">
        <v>3728.23</v>
      </c>
      <c r="F13" s="7">
        <f aca="true" t="shared" si="1" ref="F13:F21">SUM(D13-E13)</f>
        <v>-1291.83</v>
      </c>
      <c r="G13" s="3" t="s">
        <v>20</v>
      </c>
    </row>
    <row r="14" spans="1:7" ht="11.25">
      <c r="A14" s="10">
        <v>2</v>
      </c>
      <c r="B14" s="3" t="s">
        <v>9</v>
      </c>
      <c r="C14" s="4">
        <v>417.19</v>
      </c>
      <c r="D14" s="4">
        <v>5006.28</v>
      </c>
      <c r="E14" s="4">
        <v>3728.23</v>
      </c>
      <c r="F14" s="7">
        <f t="shared" si="1"/>
        <v>1278.0499999999997</v>
      </c>
      <c r="G14" s="3" t="s">
        <v>21</v>
      </c>
    </row>
    <row r="15" spans="1:7" ht="11.25">
      <c r="A15" s="10">
        <v>3</v>
      </c>
      <c r="B15" s="3" t="s">
        <v>8</v>
      </c>
      <c r="C15" s="4">
        <v>417.19</v>
      </c>
      <c r="D15" s="4">
        <v>5006.28</v>
      </c>
      <c r="E15" s="4">
        <v>3728.23</v>
      </c>
      <c r="F15" s="7">
        <f t="shared" si="1"/>
        <v>1278.0499999999997</v>
      </c>
      <c r="G15" s="3" t="s">
        <v>20</v>
      </c>
    </row>
    <row r="16" spans="1:7" ht="11.25">
      <c r="A16" s="10">
        <v>4</v>
      </c>
      <c r="B16" s="3" t="s">
        <v>7</v>
      </c>
      <c r="C16" s="4">
        <v>270</v>
      </c>
      <c r="D16" s="4">
        <v>2700</v>
      </c>
      <c r="E16" s="4">
        <v>3728.23</v>
      </c>
      <c r="F16" s="7">
        <f t="shared" si="1"/>
        <v>-1028.23</v>
      </c>
      <c r="G16" s="3" t="s">
        <v>20</v>
      </c>
    </row>
    <row r="17" spans="1:7" ht="11.25">
      <c r="A17" s="10">
        <v>5</v>
      </c>
      <c r="B17" s="3" t="s">
        <v>14</v>
      </c>
      <c r="C17" s="4">
        <v>270</v>
      </c>
      <c r="D17" s="4">
        <v>2160</v>
      </c>
      <c r="E17" s="4">
        <v>3728.23</v>
      </c>
      <c r="F17" s="7">
        <f t="shared" si="1"/>
        <v>-1568.23</v>
      </c>
      <c r="G17" s="3" t="s">
        <v>12</v>
      </c>
    </row>
    <row r="18" spans="1:7" ht="11.25">
      <c r="A18" s="10">
        <v>6</v>
      </c>
      <c r="B18" s="3" t="s">
        <v>14</v>
      </c>
      <c r="C18" s="4">
        <v>270</v>
      </c>
      <c r="D18" s="4">
        <v>2700</v>
      </c>
      <c r="E18" s="4">
        <v>3728.23</v>
      </c>
      <c r="F18" s="7">
        <f t="shared" si="1"/>
        <v>-1028.23</v>
      </c>
      <c r="G18" s="3" t="s">
        <v>22</v>
      </c>
    </row>
    <row r="19" spans="1:7" ht="11.25">
      <c r="A19" s="10">
        <v>7</v>
      </c>
      <c r="B19" s="3" t="s">
        <v>14</v>
      </c>
      <c r="C19" s="4">
        <v>270</v>
      </c>
      <c r="D19" s="4">
        <v>2700</v>
      </c>
      <c r="E19" s="4">
        <v>3728.23</v>
      </c>
      <c r="F19" s="7">
        <f t="shared" si="1"/>
        <v>-1028.23</v>
      </c>
      <c r="G19" s="3" t="s">
        <v>20</v>
      </c>
    </row>
    <row r="20" spans="1:7" ht="11.25">
      <c r="A20" s="10">
        <v>8</v>
      </c>
      <c r="B20" s="3" t="s">
        <v>9</v>
      </c>
      <c r="C20" s="4">
        <v>417.19</v>
      </c>
      <c r="D20" s="4">
        <v>4171.9</v>
      </c>
      <c r="E20" s="4">
        <v>3728.23</v>
      </c>
      <c r="F20" s="7">
        <f t="shared" si="1"/>
        <v>443.6699999999996</v>
      </c>
      <c r="G20" s="3" t="s">
        <v>20</v>
      </c>
    </row>
    <row r="21" spans="1:6" ht="11.25">
      <c r="A21" s="10"/>
      <c r="C21" s="2">
        <f>SUM(C13:C20)</f>
        <v>2575.21</v>
      </c>
      <c r="D21" s="2">
        <f>SUM(D13:D20)</f>
        <v>26880.86</v>
      </c>
      <c r="E21" s="2">
        <f>SUM(E13:E20)</f>
        <v>29825.84</v>
      </c>
      <c r="F21" s="7">
        <f t="shared" si="1"/>
        <v>-2944.9799999999996</v>
      </c>
    </row>
    <row r="22" ht="11.25">
      <c r="A22" s="9" t="s">
        <v>3</v>
      </c>
    </row>
    <row r="23" spans="1:7" ht="11.25">
      <c r="A23" s="10">
        <v>1</v>
      </c>
      <c r="B23" s="3" t="s">
        <v>7</v>
      </c>
      <c r="C23" s="4">
        <v>270</v>
      </c>
      <c r="D23" s="4">
        <v>3240</v>
      </c>
      <c r="E23" s="4">
        <v>3175.17</v>
      </c>
      <c r="F23" s="7">
        <f aca="true" t="shared" si="2" ref="F23:F33">SUM(D23-E23)</f>
        <v>64.82999999999993</v>
      </c>
      <c r="G23" s="3" t="s">
        <v>21</v>
      </c>
    </row>
    <row r="24" spans="1:7" ht="11.25">
      <c r="A24" s="10">
        <v>2</v>
      </c>
      <c r="B24" s="3" t="s">
        <v>15</v>
      </c>
      <c r="C24" s="4">
        <v>216</v>
      </c>
      <c r="D24" s="4">
        <v>2592</v>
      </c>
      <c r="E24" s="4">
        <v>3175.17</v>
      </c>
      <c r="F24" s="7">
        <f t="shared" si="2"/>
        <v>-583.1700000000001</v>
      </c>
      <c r="G24" s="3" t="s">
        <v>12</v>
      </c>
    </row>
    <row r="25" spans="1:7" ht="11.25">
      <c r="A25" s="10">
        <v>3</v>
      </c>
      <c r="B25" s="3" t="s">
        <v>7</v>
      </c>
      <c r="C25" s="4">
        <v>243.64</v>
      </c>
      <c r="D25" s="4">
        <v>2923.68</v>
      </c>
      <c r="E25" s="4">
        <v>3175.17</v>
      </c>
      <c r="F25" s="7">
        <f t="shared" si="2"/>
        <v>-251.49000000000024</v>
      </c>
      <c r="G25" s="3" t="s">
        <v>20</v>
      </c>
    </row>
    <row r="26" spans="1:7" ht="11.25">
      <c r="A26" s="10">
        <v>4</v>
      </c>
      <c r="B26" s="3" t="s">
        <v>7</v>
      </c>
      <c r="C26" s="4">
        <v>243.64</v>
      </c>
      <c r="D26" s="4">
        <v>2923.68</v>
      </c>
      <c r="E26" s="4">
        <v>3175.17</v>
      </c>
      <c r="F26" s="7">
        <f t="shared" si="2"/>
        <v>-251.49000000000024</v>
      </c>
      <c r="G26" s="3" t="s">
        <v>20</v>
      </c>
    </row>
    <row r="27" spans="1:7" ht="11.25">
      <c r="A27" s="10">
        <v>5</v>
      </c>
      <c r="B27" s="3" t="s">
        <v>9</v>
      </c>
      <c r="C27" s="4">
        <v>386.48</v>
      </c>
      <c r="D27" s="4">
        <v>4637.76</v>
      </c>
      <c r="E27" s="4">
        <v>3175.17</v>
      </c>
      <c r="F27" s="7">
        <f t="shared" si="2"/>
        <v>1462.5900000000001</v>
      </c>
      <c r="G27" s="3" t="s">
        <v>12</v>
      </c>
    </row>
    <row r="28" spans="1:7" ht="11.25">
      <c r="A28" s="10">
        <v>6</v>
      </c>
      <c r="B28" s="3" t="s">
        <v>15</v>
      </c>
      <c r="C28" s="4">
        <v>194.4</v>
      </c>
      <c r="D28" s="4">
        <v>1944</v>
      </c>
      <c r="E28" s="4">
        <v>3175.17</v>
      </c>
      <c r="F28" s="7">
        <f t="shared" si="2"/>
        <v>-1231.17</v>
      </c>
      <c r="G28" s="3" t="s">
        <v>22</v>
      </c>
    </row>
    <row r="29" spans="1:7" ht="11.25">
      <c r="A29" s="10">
        <v>7</v>
      </c>
      <c r="B29" s="3" t="s">
        <v>7</v>
      </c>
      <c r="C29" s="4">
        <v>252</v>
      </c>
      <c r="D29" s="4">
        <v>2520</v>
      </c>
      <c r="E29" s="4">
        <v>3175.17</v>
      </c>
      <c r="F29" s="7">
        <f t="shared" si="2"/>
        <v>-655.1700000000001</v>
      </c>
      <c r="G29" s="3" t="s">
        <v>11</v>
      </c>
    </row>
    <row r="30" spans="1:7" ht="11.25">
      <c r="A30" s="10">
        <v>8</v>
      </c>
      <c r="B30" s="3" t="s">
        <v>9</v>
      </c>
      <c r="C30" s="4">
        <v>386.48</v>
      </c>
      <c r="D30" s="4">
        <v>4637.76</v>
      </c>
      <c r="E30" s="4">
        <v>3175.17</v>
      </c>
      <c r="F30" s="7">
        <f t="shared" si="2"/>
        <v>1462.5900000000001</v>
      </c>
      <c r="G30" s="3" t="s">
        <v>11</v>
      </c>
    </row>
    <row r="31" spans="1:7" ht="11.25">
      <c r="A31" s="10">
        <v>9</v>
      </c>
      <c r="B31" s="3" t="s">
        <v>14</v>
      </c>
      <c r="C31" s="4">
        <v>252</v>
      </c>
      <c r="D31" s="4">
        <v>3024</v>
      </c>
      <c r="E31" s="4">
        <v>3175.17</v>
      </c>
      <c r="F31" s="7">
        <f t="shared" si="2"/>
        <v>-151.17000000000007</v>
      </c>
      <c r="G31" s="3" t="s">
        <v>21</v>
      </c>
    </row>
    <row r="32" spans="1:7" ht="11.25">
      <c r="A32" s="10">
        <v>10</v>
      </c>
      <c r="B32" s="3" t="s">
        <v>15</v>
      </c>
      <c r="C32" s="4">
        <v>123</v>
      </c>
      <c r="D32" s="4">
        <v>1476</v>
      </c>
      <c r="E32" s="4">
        <v>1587.58</v>
      </c>
      <c r="F32" s="7">
        <f t="shared" si="2"/>
        <v>-111.57999999999993</v>
      </c>
      <c r="G32" s="3" t="s">
        <v>12</v>
      </c>
    </row>
    <row r="33" spans="1:6" ht="11.25">
      <c r="A33" s="10"/>
      <c r="C33" s="2">
        <f>SUM(C23:C32)</f>
        <v>2567.6400000000003</v>
      </c>
      <c r="D33" s="2">
        <f>SUM(D23:D32)</f>
        <v>29918.880000000005</v>
      </c>
      <c r="E33" s="2">
        <f>SUM(E23:E32)</f>
        <v>30164.11</v>
      </c>
      <c r="F33" s="7">
        <f t="shared" si="2"/>
        <v>-245.22999999999593</v>
      </c>
    </row>
    <row r="34" ht="11.25">
      <c r="A34" s="9" t="s">
        <v>4</v>
      </c>
    </row>
    <row r="35" spans="1:7" ht="11.25">
      <c r="A35" s="10">
        <v>1</v>
      </c>
      <c r="B35" s="3" t="s">
        <v>9</v>
      </c>
      <c r="C35" s="4">
        <v>358.11</v>
      </c>
      <c r="D35" s="4">
        <v>3581.1</v>
      </c>
      <c r="E35" s="4">
        <v>3175.17</v>
      </c>
      <c r="F35" s="7">
        <f aca="true" t="shared" si="3" ref="F35:F47">SUM(D35-E35)</f>
        <v>405.92999999999984</v>
      </c>
      <c r="G35" s="6" t="s">
        <v>22</v>
      </c>
    </row>
    <row r="36" spans="1:7" ht="11.25">
      <c r="A36" s="10">
        <v>2</v>
      </c>
      <c r="B36" s="3" t="s">
        <v>14</v>
      </c>
      <c r="C36" s="4">
        <v>252</v>
      </c>
      <c r="D36" s="4">
        <v>2520</v>
      </c>
      <c r="E36" s="4">
        <v>3175.17</v>
      </c>
      <c r="F36" s="7">
        <f t="shared" si="3"/>
        <v>-655.1700000000001</v>
      </c>
      <c r="G36" s="6" t="s">
        <v>20</v>
      </c>
    </row>
    <row r="37" spans="1:7" ht="11.25">
      <c r="A37" s="10">
        <v>3</v>
      </c>
      <c r="B37" s="3" t="s">
        <v>7</v>
      </c>
      <c r="C37" s="4">
        <v>252</v>
      </c>
      <c r="D37" s="4">
        <v>2520</v>
      </c>
      <c r="E37" s="4">
        <v>3175.17</v>
      </c>
      <c r="F37" s="7">
        <f t="shared" si="3"/>
        <v>-655.1700000000001</v>
      </c>
      <c r="G37" s="6" t="s">
        <v>11</v>
      </c>
    </row>
    <row r="38" spans="1:7" ht="11.25">
      <c r="A38" s="10">
        <v>4</v>
      </c>
      <c r="B38" s="3" t="s">
        <v>9</v>
      </c>
      <c r="C38" s="4">
        <v>289.86</v>
      </c>
      <c r="D38" s="4">
        <v>3478.32</v>
      </c>
      <c r="E38" s="4">
        <v>3175.17</v>
      </c>
      <c r="F38" s="7">
        <f t="shared" si="3"/>
        <v>303.1500000000001</v>
      </c>
      <c r="G38" s="6" t="s">
        <v>12</v>
      </c>
    </row>
    <row r="39" spans="1:7" ht="11.25">
      <c r="A39" s="10">
        <v>5</v>
      </c>
      <c r="B39" s="3" t="s">
        <v>9</v>
      </c>
      <c r="C39" s="4">
        <v>96.62</v>
      </c>
      <c r="D39" s="4">
        <v>1159.44</v>
      </c>
      <c r="E39" s="4">
        <v>793.79</v>
      </c>
      <c r="F39" s="7">
        <f t="shared" si="3"/>
        <v>365.6500000000001</v>
      </c>
      <c r="G39" s="6" t="s">
        <v>12</v>
      </c>
    </row>
    <row r="40" spans="1:7" ht="11.25">
      <c r="A40" s="10">
        <v>6</v>
      </c>
      <c r="B40" s="3" t="s">
        <v>9</v>
      </c>
      <c r="C40" s="4">
        <v>386.48</v>
      </c>
      <c r="D40" s="4">
        <v>4637.76</v>
      </c>
      <c r="E40" s="4">
        <v>3175.17</v>
      </c>
      <c r="F40" s="7">
        <f t="shared" si="3"/>
        <v>1462.5900000000001</v>
      </c>
      <c r="G40" s="6" t="s">
        <v>20</v>
      </c>
    </row>
    <row r="41" spans="1:7" ht="11.25">
      <c r="A41" s="10">
        <v>7</v>
      </c>
      <c r="B41" s="3" t="s">
        <v>14</v>
      </c>
      <c r="C41" s="4">
        <v>252</v>
      </c>
      <c r="D41" s="4">
        <v>3024</v>
      </c>
      <c r="E41" s="4">
        <v>3175.17</v>
      </c>
      <c r="F41" s="7">
        <f t="shared" si="3"/>
        <v>-151.17000000000007</v>
      </c>
      <c r="G41" s="6" t="s">
        <v>12</v>
      </c>
    </row>
    <row r="42" spans="1:7" ht="11.25">
      <c r="A42" s="10">
        <v>8</v>
      </c>
      <c r="B42" s="3" t="s">
        <v>7</v>
      </c>
      <c r="C42" s="4">
        <v>216</v>
      </c>
      <c r="D42" s="4">
        <v>2592</v>
      </c>
      <c r="E42" s="4">
        <v>3175.17</v>
      </c>
      <c r="F42" s="7">
        <f t="shared" si="3"/>
        <v>-583.1700000000001</v>
      </c>
      <c r="G42" s="6" t="s">
        <v>22</v>
      </c>
    </row>
    <row r="43" spans="1:7" ht="11.25">
      <c r="A43" s="10">
        <v>9</v>
      </c>
      <c r="B43" s="3" t="s">
        <v>14</v>
      </c>
      <c r="C43" s="4">
        <v>252</v>
      </c>
      <c r="D43" s="4">
        <v>3024</v>
      </c>
      <c r="E43" s="4">
        <v>3175.17</v>
      </c>
      <c r="F43" s="7">
        <f t="shared" si="3"/>
        <v>-151.17000000000007</v>
      </c>
      <c r="G43" s="6" t="s">
        <v>11</v>
      </c>
    </row>
    <row r="44" spans="1:7" ht="11.25">
      <c r="A44" s="10">
        <v>10</v>
      </c>
      <c r="B44" s="3" t="s">
        <v>9</v>
      </c>
      <c r="C44" s="4">
        <v>193.24</v>
      </c>
      <c r="D44" s="4">
        <v>2318.88</v>
      </c>
      <c r="E44" s="4">
        <v>3175.17</v>
      </c>
      <c r="F44" s="7">
        <f t="shared" si="3"/>
        <v>-856.29</v>
      </c>
      <c r="G44" s="6" t="s">
        <v>22</v>
      </c>
    </row>
    <row r="45" spans="1:7" ht="11.25">
      <c r="A45" s="10">
        <v>11</v>
      </c>
      <c r="B45" s="3" t="s">
        <v>9</v>
      </c>
      <c r="C45" s="4">
        <v>289.86</v>
      </c>
      <c r="D45" s="4">
        <v>3478.32</v>
      </c>
      <c r="E45" s="4">
        <v>3175.17</v>
      </c>
      <c r="F45" s="7">
        <f t="shared" si="3"/>
        <v>303.1500000000001</v>
      </c>
      <c r="G45" s="6" t="s">
        <v>22</v>
      </c>
    </row>
    <row r="46" spans="1:7" ht="11.25">
      <c r="A46" s="10">
        <v>12</v>
      </c>
      <c r="B46" s="3" t="s">
        <v>9</v>
      </c>
      <c r="C46" s="4">
        <v>96.62</v>
      </c>
      <c r="D46" s="4">
        <v>1159.44</v>
      </c>
      <c r="E46" s="4">
        <v>793.79</v>
      </c>
      <c r="F46" s="7">
        <f t="shared" si="3"/>
        <v>365.6500000000001</v>
      </c>
      <c r="G46" s="6" t="s">
        <v>22</v>
      </c>
    </row>
    <row r="47" spans="1:6" ht="11.25">
      <c r="A47" s="10"/>
      <c r="C47" s="2">
        <f>SUM(C35:C46)</f>
        <v>2934.7900000000004</v>
      </c>
      <c r="D47" s="2">
        <f>SUM(D35:D46)</f>
        <v>33493.26</v>
      </c>
      <c r="E47" s="2">
        <f>SUM(E35:E46)</f>
        <v>33339.27999999999</v>
      </c>
      <c r="F47" s="7">
        <f t="shared" si="3"/>
        <v>153.98000000001048</v>
      </c>
    </row>
    <row r="48" ht="11.25">
      <c r="A48" s="9" t="s">
        <v>5</v>
      </c>
    </row>
    <row r="49" spans="1:7" ht="11.25">
      <c r="A49" s="10">
        <v>1</v>
      </c>
      <c r="B49" s="3" t="s">
        <v>9</v>
      </c>
      <c r="C49" s="4">
        <v>386.48</v>
      </c>
      <c r="D49" s="4">
        <v>3864.8</v>
      </c>
      <c r="E49" s="4">
        <v>2806.47</v>
      </c>
      <c r="F49" s="7">
        <f aca="true" t="shared" si="4" ref="F49:F65">SUM(D49-E49)</f>
        <v>1058.3300000000004</v>
      </c>
      <c r="G49" s="6" t="s">
        <v>22</v>
      </c>
    </row>
    <row r="50" spans="1:7" ht="11.25">
      <c r="A50" s="10">
        <v>2</v>
      </c>
      <c r="B50" s="3" t="s">
        <v>9</v>
      </c>
      <c r="C50" s="4">
        <v>252.83</v>
      </c>
      <c r="D50" s="4">
        <v>3033.96</v>
      </c>
      <c r="E50" s="4">
        <v>2806.47</v>
      </c>
      <c r="F50" s="7">
        <f t="shared" si="4"/>
        <v>227.49000000000024</v>
      </c>
      <c r="G50" s="6" t="s">
        <v>23</v>
      </c>
    </row>
    <row r="51" spans="1:7" ht="11.25">
      <c r="A51" s="10">
        <v>3</v>
      </c>
      <c r="B51" s="3" t="s">
        <v>9</v>
      </c>
      <c r="C51" s="4">
        <v>386.48</v>
      </c>
      <c r="D51" s="4">
        <v>4637.76</v>
      </c>
      <c r="E51" s="4">
        <v>2806.47</v>
      </c>
      <c r="F51" s="7">
        <f t="shared" si="4"/>
        <v>1831.2900000000004</v>
      </c>
      <c r="G51" s="6" t="s">
        <v>23</v>
      </c>
    </row>
    <row r="52" spans="1:7" ht="11.25">
      <c r="A52" s="10">
        <v>4</v>
      </c>
      <c r="B52" s="3" t="s">
        <v>7</v>
      </c>
      <c r="C52" s="4">
        <v>168.56</v>
      </c>
      <c r="D52" s="4">
        <v>1685.6</v>
      </c>
      <c r="E52" s="4">
        <v>2806.47</v>
      </c>
      <c r="F52" s="7">
        <f t="shared" si="4"/>
        <v>-1120.87</v>
      </c>
      <c r="G52" s="6" t="s">
        <v>22</v>
      </c>
    </row>
    <row r="53" spans="1:7" ht="11.25">
      <c r="A53" s="10">
        <v>5</v>
      </c>
      <c r="B53" s="3" t="s">
        <v>9</v>
      </c>
      <c r="C53" s="4">
        <v>193.24</v>
      </c>
      <c r="D53" s="4">
        <v>2318.88</v>
      </c>
      <c r="E53" s="4">
        <v>2806.47</v>
      </c>
      <c r="F53" s="7">
        <f t="shared" si="4"/>
        <v>-487.5899999999997</v>
      </c>
      <c r="G53" s="6" t="s">
        <v>22</v>
      </c>
    </row>
    <row r="54" spans="1:7" ht="11.25">
      <c r="A54" s="10">
        <v>6</v>
      </c>
      <c r="B54" s="3" t="s">
        <v>15</v>
      </c>
      <c r="C54" s="4">
        <v>76</v>
      </c>
      <c r="D54" s="4">
        <v>912</v>
      </c>
      <c r="E54" s="4">
        <v>2806.47</v>
      </c>
      <c r="F54" s="7">
        <f t="shared" si="4"/>
        <v>-1894.4699999999998</v>
      </c>
      <c r="G54" s="6" t="s">
        <v>22</v>
      </c>
    </row>
    <row r="55" spans="1:7" ht="11.25">
      <c r="A55" s="10">
        <v>7</v>
      </c>
      <c r="B55" s="3" t="s">
        <v>9</v>
      </c>
      <c r="C55" s="4">
        <v>96.62</v>
      </c>
      <c r="D55" s="4">
        <v>1159.44</v>
      </c>
      <c r="E55" s="4">
        <v>2806.47</v>
      </c>
      <c r="F55" s="7">
        <f t="shared" si="4"/>
        <v>-1647.0299999999997</v>
      </c>
      <c r="G55" s="6" t="s">
        <v>22</v>
      </c>
    </row>
    <row r="56" spans="1:7" ht="11.25">
      <c r="A56" s="10">
        <v>8</v>
      </c>
      <c r="B56" s="3" t="s">
        <v>9</v>
      </c>
      <c r="C56" s="4">
        <v>168.56</v>
      </c>
      <c r="D56" s="4">
        <v>1685.6</v>
      </c>
      <c r="E56" s="4">
        <v>2806.47</v>
      </c>
      <c r="F56" s="7">
        <f t="shared" si="4"/>
        <v>-1120.87</v>
      </c>
      <c r="G56" s="6" t="s">
        <v>22</v>
      </c>
    </row>
    <row r="57" spans="1:7" ht="11.25">
      <c r="A57" s="10">
        <v>9</v>
      </c>
      <c r="B57" s="3" t="s">
        <v>15</v>
      </c>
      <c r="C57" s="4">
        <v>216</v>
      </c>
      <c r="D57" s="4">
        <v>2160</v>
      </c>
      <c r="E57" s="4">
        <v>2806.47</v>
      </c>
      <c r="F57" s="7">
        <f t="shared" si="4"/>
        <v>-646.4699999999998</v>
      </c>
      <c r="G57" s="6" t="s">
        <v>22</v>
      </c>
    </row>
    <row r="58" spans="1:7" ht="11.25">
      <c r="A58" s="10">
        <v>10</v>
      </c>
      <c r="B58" s="3" t="s">
        <v>9</v>
      </c>
      <c r="C58" s="4">
        <v>193.24</v>
      </c>
      <c r="D58" s="4">
        <v>2318.88</v>
      </c>
      <c r="E58" s="4">
        <v>2806.47</v>
      </c>
      <c r="F58" s="7">
        <f t="shared" si="4"/>
        <v>-487.5899999999997</v>
      </c>
      <c r="G58" s="6" t="s">
        <v>23</v>
      </c>
    </row>
    <row r="59" spans="1:7" ht="11.25">
      <c r="A59" s="10">
        <v>11</v>
      </c>
      <c r="B59" s="3" t="s">
        <v>9</v>
      </c>
      <c r="C59" s="4">
        <v>168.56</v>
      </c>
      <c r="D59" s="4">
        <v>2022.72</v>
      </c>
      <c r="E59" s="4">
        <v>2806.47</v>
      </c>
      <c r="F59" s="7">
        <f t="shared" si="4"/>
        <v>-783.7499999999998</v>
      </c>
      <c r="G59" s="6" t="s">
        <v>23</v>
      </c>
    </row>
    <row r="60" spans="1:7" ht="11.25">
      <c r="A60" s="10">
        <v>12</v>
      </c>
      <c r="B60" s="3" t="s">
        <v>8</v>
      </c>
      <c r="C60" s="4">
        <v>252.83</v>
      </c>
      <c r="D60" s="4">
        <v>3033.96</v>
      </c>
      <c r="E60" s="4">
        <v>2806.47</v>
      </c>
      <c r="F60" s="7">
        <f t="shared" si="4"/>
        <v>227.49000000000024</v>
      </c>
      <c r="G60" s="6" t="s">
        <v>22</v>
      </c>
    </row>
    <row r="61" spans="1:7" ht="11.25">
      <c r="A61" s="10">
        <v>13</v>
      </c>
      <c r="B61" s="3" t="s">
        <v>9</v>
      </c>
      <c r="C61" s="4">
        <v>168.56</v>
      </c>
      <c r="D61" s="4">
        <v>2022.72</v>
      </c>
      <c r="E61" s="4">
        <v>2806.47</v>
      </c>
      <c r="F61" s="7">
        <f t="shared" si="4"/>
        <v>-783.7499999999998</v>
      </c>
      <c r="G61" s="6" t="s">
        <v>22</v>
      </c>
    </row>
    <row r="62" spans="1:7" ht="11.25">
      <c r="A62" s="10">
        <v>14</v>
      </c>
      <c r="B62" s="3" t="s">
        <v>9</v>
      </c>
      <c r="C62" s="4">
        <v>168.56</v>
      </c>
      <c r="D62" s="4">
        <v>2022.72</v>
      </c>
      <c r="E62" s="4">
        <v>2806.47</v>
      </c>
      <c r="F62" s="7">
        <f t="shared" si="4"/>
        <v>-783.7499999999998</v>
      </c>
      <c r="G62" s="6" t="s">
        <v>23</v>
      </c>
    </row>
    <row r="63" spans="1:7" ht="11.25">
      <c r="A63" s="10">
        <v>15</v>
      </c>
      <c r="B63" s="3" t="s">
        <v>9</v>
      </c>
      <c r="C63" s="4">
        <v>252.83</v>
      </c>
      <c r="D63" s="4">
        <v>3033.96</v>
      </c>
      <c r="E63" s="4">
        <v>2806.47</v>
      </c>
      <c r="F63" s="7">
        <f t="shared" si="4"/>
        <v>227.49000000000024</v>
      </c>
      <c r="G63" s="6" t="s">
        <v>23</v>
      </c>
    </row>
    <row r="64" spans="1:7" ht="11.25">
      <c r="A64" s="10">
        <v>16</v>
      </c>
      <c r="B64" s="3" t="s">
        <v>9</v>
      </c>
      <c r="C64" s="4">
        <v>252.83</v>
      </c>
      <c r="D64" s="4">
        <v>3033.96</v>
      </c>
      <c r="E64" s="4">
        <v>2806.47</v>
      </c>
      <c r="F64" s="7">
        <f t="shared" si="4"/>
        <v>227.49000000000024</v>
      </c>
      <c r="G64" s="6" t="s">
        <v>22</v>
      </c>
    </row>
    <row r="65" spans="1:6" ht="11.25">
      <c r="A65" s="10"/>
      <c r="C65" s="2">
        <f>SUM(C49:C64)</f>
        <v>3402.18</v>
      </c>
      <c r="D65" s="2">
        <f>SUM(D49:D64)</f>
        <v>38946.96</v>
      </c>
      <c r="E65" s="2">
        <f>SUM(E49:E64)</f>
        <v>44903.52000000001</v>
      </c>
      <c r="F65" s="7">
        <f t="shared" si="4"/>
        <v>-5956.560000000012</v>
      </c>
    </row>
    <row r="66" ht="11.25">
      <c r="A66" s="10"/>
    </row>
    <row r="67" spans="1:6" ht="11.25">
      <c r="A67" s="11" t="s">
        <v>24</v>
      </c>
      <c r="D67" s="2">
        <f>SUM(D65,D47,D33,D21,D11)</f>
        <v>168000.92</v>
      </c>
      <c r="E67" s="2">
        <f>SUM(E65,E47,E33,E21,E11)</f>
        <v>181331.95</v>
      </c>
      <c r="F67" s="2">
        <f>SUM(F65,F47,F33,F21,F11)</f>
        <v>-13331.029999999995</v>
      </c>
    </row>
    <row r="68" ht="11.25">
      <c r="A68" s="10"/>
    </row>
    <row r="69" ht="11.25">
      <c r="A69" s="10"/>
    </row>
    <row r="70" ht="11.25">
      <c r="A70" s="10"/>
    </row>
    <row r="71" ht="11.25">
      <c r="A71" s="10"/>
    </row>
    <row r="72" ht="11.25">
      <c r="A72" s="10"/>
    </row>
    <row r="73" ht="11.25">
      <c r="A73" s="10"/>
    </row>
    <row r="74" ht="11.25">
      <c r="A74" s="10"/>
    </row>
    <row r="75" ht="11.25">
      <c r="A75" s="10"/>
    </row>
    <row r="76" ht="11.25">
      <c r="A76" s="10"/>
    </row>
    <row r="77" ht="11.25">
      <c r="A77" s="10"/>
    </row>
    <row r="78" ht="11.25">
      <c r="A78" s="10"/>
    </row>
    <row r="79" ht="11.25">
      <c r="A79" s="10"/>
    </row>
    <row r="80" ht="11.25">
      <c r="A80" s="10"/>
    </row>
    <row r="81" ht="11.25">
      <c r="A81" s="10"/>
    </row>
    <row r="82" ht="11.25">
      <c r="A82" s="10"/>
    </row>
    <row r="83" ht="11.25">
      <c r="A83" s="10"/>
    </row>
  </sheetData>
  <printOptions gridLines="1"/>
  <pageMargins left="1.3" right="0.75" top="1.25" bottom="1" header="0.5" footer="0.5"/>
  <pageSetup horizontalDpi="300" verticalDpi="300" orientation="portrait" r:id="rId1"/>
  <headerFooter alignWithMargins="0">
    <oddHeader>&amp;CANTHONY CHILD DEVELOPMENT CENTER
COST PER CHILD
ESTIMATE FOR 2004-2005
BASED ON CURRENT ENROLLMENT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2005-03-10T22:00:09Z</cp:lastPrinted>
  <dcterms:created xsi:type="dcterms:W3CDTF">2004-11-08T18:21:06Z</dcterms:created>
  <dcterms:modified xsi:type="dcterms:W3CDTF">2005-04-21T14:25:19Z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-86477196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