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<sst xmlns="http://schemas.openxmlformats.org/spreadsheetml/2006/main" count="221" uniqueCount="162">
  <si>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</si>
  <si>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</si>
  <si>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</si>
  <si>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</si>
  <si>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</si>
  <si>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</si>
  <si>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</si>
  <si>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</si>
  <si>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</si>
  <si>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</si>
  <si>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</si>
  <si>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</si>
  <si>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</si>
  <si>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</si>
  <si>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</si>
  <si>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</si>
  <si>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</si>
  <si>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</si>
  <si>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</si>
  <si>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</si>
  <si>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</si>
  <si>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</si>
  <si>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</si>
  <si>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</si>
  <si>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</si>
  <si>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</si>
  <si>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</si>
  <si>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</si>
  <si>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</si>
  <si>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</si>
  <si>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</si>
  <si>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</si>
  <si>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</si>
  <si>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</si>
  <si>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</si>
  <si>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</si>
  <si>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</si>
  <si>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</si>
  <si>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</si>
  <si>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</si>
  <si>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</si>
  <si>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</si>
  <si>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</si>
  <si>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</si>
  <si>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</si>
  <si>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</si>
  <si>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</si>
  <si>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</si>
  <si>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</si>
  <si>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</si>
  <si>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</si>
  <si>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</si>
  <si>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</si>
  <si>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</si>
  <si>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</si>
  <si>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</si>
  <si>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</si>
  <si>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</si>
  <si>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</si>
  <si>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</si>
  <si>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</si>
  <si>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</si>
  <si>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</si>
  <si>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</si>
  <si>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</si>
  <si>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</si>
  <si>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</si>
  <si>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</si>
  <si>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</si>
  <si>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</si>
  <si>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</si>
  <si>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</si>
  <si>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</si>
  <si>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</si>
  <si>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</si>
  <si>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</si>
  <si>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</si>
  <si>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</si>
  <si>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</si>
  <si>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</si>
  <si>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</si>
  <si>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X</t>
  </si>
  <si>
    <t>April 28, 2005</t>
  </si>
  <si>
    <t>85-6000313</t>
  </si>
  <si>
    <t>Laura Garcia, Assoc. Supt for Finance</t>
  </si>
  <si>
    <t>(505) 882-6241</t>
  </si>
  <si>
    <t>General Supplies &amp; Materials</t>
  </si>
  <si>
    <t>Budget Transfer</t>
  </si>
  <si>
    <t>Title IV-A Safe &amp; Drug Free</t>
  </si>
  <si>
    <t>8602.24157</t>
  </si>
  <si>
    <t>02.3214</t>
  </si>
  <si>
    <t>Other Professional Services</t>
  </si>
  <si>
    <t>02.1211</t>
  </si>
  <si>
    <t>Coord/Subj Mat Spec</t>
  </si>
  <si>
    <t>02.1217</t>
  </si>
  <si>
    <t>Sec/Clerical/Tech Assist</t>
  </si>
  <si>
    <t>02.2111</t>
  </si>
  <si>
    <t>ERA</t>
  </si>
  <si>
    <t>02.2112</t>
  </si>
  <si>
    <t>ERA-Retiree Health</t>
  </si>
  <si>
    <t>02.2211</t>
  </si>
  <si>
    <t>FICA Taxes</t>
  </si>
  <si>
    <t>02.2311</t>
  </si>
  <si>
    <t>Health/Medical</t>
  </si>
  <si>
    <t>02.2313</t>
  </si>
  <si>
    <t>Dental</t>
  </si>
  <si>
    <t>02.2411</t>
  </si>
  <si>
    <t>Worker's Comp Premium</t>
  </si>
  <si>
    <t>02.6411</t>
  </si>
  <si>
    <t>Fixed Assets &gt; $1000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</si>
  <si>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</si>
  <si>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</si>
  <si>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</si>
  <si>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</si>
  <si>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</si>
  <si>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</si>
  <si>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</si>
  <si>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</si>
  <si>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</si>
  <si>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</si>
  <si>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2004-2005</t>
  </si>
  <si>
    <t>ADJUSTMENT CHANGES INTENT/SCOPE OF PROGRAM YES OR NO:</t>
  </si>
  <si>
    <t>No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</si>
  <si>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</si>
  <si>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</si>
  <si>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</si>
  <si>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</si>
  <si>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</si>
  <si>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</si>
  <si>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</si>
  <si>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</si>
  <si>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</si>
  <si>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</si>
  <si>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</t>
  </si>
  <si>
    <t>DECREASE</t>
  </si>
  <si>
    <t>TRANSFERS</t>
  </si>
  <si>
    <t>ENTITY NAME:</t>
  </si>
  <si>
    <t xml:space="preserve"> TELEPHONE:</t>
  </si>
  <si>
    <t>TOTAL APPROVED BUDGET (Flowthrough)</t>
  </si>
  <si>
    <t>02.3315</t>
  </si>
  <si>
    <t>Other Contract Services</t>
  </si>
  <si>
    <t>02.4118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</si>
  <si>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</si>
  <si>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</si>
  <si>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</si>
  <si>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</si>
  <si>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</si>
  <si>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</si>
  <si>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</si>
  <si>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   2    OF</t>
  </si>
  <si>
    <t>505-882-6241</t>
  </si>
  <si>
    <t>02.5117</t>
  </si>
  <si>
    <t>Student Travel</t>
  </si>
  <si>
    <t>05.4118</t>
  </si>
  <si>
    <t>05.3416</t>
  </si>
  <si>
    <t>Communications</t>
  </si>
  <si>
    <t>02.1211, 1217, 2111,</t>
  </si>
  <si>
    <t>02.2112, 2211, 2311,</t>
  </si>
  <si>
    <t>02.4118, 05.3416</t>
  </si>
  <si>
    <t>02.2313, 2411,6411,</t>
  </si>
  <si>
    <t>To cover additional program cost for end of year.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</si>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</sst>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  <xf numFmtId="37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3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3" fillId="0" borderId="9" xfId="0" applyNumberFormat="1" applyFont="1" applyBorder="1" applyAlignment="1" applyProtection="1">
      <alignment horizontal="left"/>
      <protection/>
    </xf>
    <xf numFmtId="37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13" fillId="0" borderId="5" xfId="0" applyFont="1" applyBorder="1" applyAlignment="1">
      <alignment/>
    </xf>
    <xf numFmtId="37" fontId="0" fillId="0" borderId="3" xfId="0" applyBorder="1" applyAlignment="1">
      <alignment/>
    </xf>
    <xf numFmtId="37" fontId="13" fillId="0" borderId="5" xfId="0" applyNumberFormat="1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37" fontId="14" fillId="0" borderId="5" xfId="0" applyFont="1" applyBorder="1" applyAlignment="1">
      <alignment/>
    </xf>
    <xf numFmtId="37" fontId="13" fillId="0" borderId="0" xfId="0" applyNumberFormat="1" applyFont="1" applyAlignment="1" applyProtection="1">
      <alignment horizontal="right"/>
      <protection/>
    </xf>
    <xf numFmtId="37" fontId="0" fillId="0" borderId="1" xfId="0" applyNumberFormat="1" applyBorder="1" applyAlignment="1" applyProtection="1" quotePrefix="1">
      <alignment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1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3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1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2" fillId="0" borderId="5" xfId="0" applyNumberFormat="1" applyFon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1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2" fillId="0" borderId="5" xfId="0" applyFont="1" applyBorder="1" applyAlignment="1">
      <alignment/>
    </xf>
    <xf numFmtId="37" fontId="0" fillId="0" borderId="1" xfId="0" applyNumberFormat="1" applyBorder="1" applyAlignment="1" applyProtection="1" quotePrefix="1">
      <alignment horizontal="right"/>
      <protection/>
    </xf>
    <xf numFmtId="37" fontId="14" fillId="0" borderId="9" xfId="0" applyFont="1" applyBorder="1" applyAlignment="1">
      <alignment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 horizontal="left"/>
      <protection/>
    </xf>
    <xf numFmtId="37" fontId="13" fillId="0" borderId="0" xfId="0" applyFont="1" applyAlignment="1">
      <alignment/>
    </xf>
    <xf numFmtId="37" fontId="0" fillId="0" borderId="1" xfId="0" applyNumberFormat="1" applyBorder="1" applyAlignment="1" applyProtection="1" quotePrefix="1">
      <alignment horizontal="left"/>
      <protection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1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43" fontId="0" fillId="0" borderId="1" xfId="15" applyBorder="1" applyAlignment="1" applyProtection="1">
      <alignment/>
      <protection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/>
      <protection locked="0"/>
    </xf>
    <xf numFmtId="49" fontId="17" fillId="0" borderId="13" xfId="0" applyNumberFormat="1" applyFont="1" applyBorder="1" applyAlignment="1" applyProtection="1">
      <alignment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3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25" xfId="0" applyNumberFormat="1" applyBorder="1" applyAlignment="1" applyProtection="1">
      <alignment horizontal="center"/>
      <protection/>
    </xf>
    <xf numFmtId="49" fontId="11" fillId="0" borderId="29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7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81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127888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127888</v>
      </c>
      <c r="E19" s="4"/>
      <c r="F19" s="7"/>
      <c r="G19" s="4"/>
      <c r="H19" s="117" t="s">
        <v>81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127888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75</v>
      </c>
      <c r="J23" s="116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208" t="s">
        <v>89</v>
      </c>
      <c r="B29" s="94" t="s">
        <v>90</v>
      </c>
      <c r="C29" s="94"/>
      <c r="D29" s="94" t="s">
        <v>91</v>
      </c>
      <c r="E29" s="100">
        <v>15100</v>
      </c>
      <c r="F29" s="101"/>
      <c r="G29" s="100">
        <v>-5299</v>
      </c>
      <c r="H29" s="101"/>
      <c r="I29" s="109">
        <f>E29+G29</f>
        <v>9801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92</v>
      </c>
      <c r="D31" s="94" t="s">
        <v>93</v>
      </c>
      <c r="E31" s="100">
        <v>53238</v>
      </c>
      <c r="F31" s="101"/>
      <c r="G31" s="100">
        <v>1270</v>
      </c>
      <c r="H31" s="101"/>
      <c r="I31" s="109">
        <f>E31+G31</f>
        <v>54508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94</v>
      </c>
      <c r="D33" s="94" t="s">
        <v>95</v>
      </c>
      <c r="E33" s="100">
        <v>23941</v>
      </c>
      <c r="F33" s="101"/>
      <c r="G33" s="100">
        <v>578</v>
      </c>
      <c r="H33" s="101"/>
      <c r="I33" s="109">
        <f>E33+G33</f>
        <v>24519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96</v>
      </c>
      <c r="D35" s="94" t="s">
        <v>97</v>
      </c>
      <c r="E35" s="100">
        <v>6524</v>
      </c>
      <c r="F35" s="101"/>
      <c r="G35" s="100">
        <f>318+22</f>
        <v>340</v>
      </c>
      <c r="H35" s="101"/>
      <c r="I35" s="109">
        <f>E35+G35</f>
        <v>6864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98</v>
      </c>
      <c r="D37" s="94" t="s">
        <v>99</v>
      </c>
      <c r="E37" s="100">
        <v>747</v>
      </c>
      <c r="F37" s="101"/>
      <c r="G37" s="100">
        <f>3+4</f>
        <v>7</v>
      </c>
      <c r="H37" s="101"/>
      <c r="I37" s="109">
        <f>E37+G37</f>
        <v>754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100</v>
      </c>
      <c r="D39" s="94" t="s">
        <v>101</v>
      </c>
      <c r="E39" s="100">
        <v>4685</v>
      </c>
      <c r="F39" s="101"/>
      <c r="G39" s="100">
        <f>187+16</f>
        <v>203</v>
      </c>
      <c r="H39" s="101"/>
      <c r="I39" s="109">
        <f>E39+G39</f>
        <v>4888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102</v>
      </c>
      <c r="D41" s="94" t="s">
        <v>103</v>
      </c>
      <c r="E41" s="100">
        <v>6529</v>
      </c>
      <c r="F41" s="101"/>
      <c r="G41" s="100">
        <v>1520</v>
      </c>
      <c r="H41" s="101"/>
      <c r="I41" s="109">
        <f>E41+G41</f>
        <v>8049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104</v>
      </c>
      <c r="D43" s="94" t="s">
        <v>105</v>
      </c>
      <c r="E43" s="100">
        <v>128</v>
      </c>
      <c r="F43" s="101"/>
      <c r="G43" s="100">
        <v>41</v>
      </c>
      <c r="H43" s="101"/>
      <c r="I43" s="109">
        <f>E43+G43</f>
        <v>169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106</v>
      </c>
      <c r="D45" s="94" t="s">
        <v>107</v>
      </c>
      <c r="E45" s="100">
        <v>914</v>
      </c>
      <c r="F45" s="101"/>
      <c r="G45" s="100">
        <v>212</v>
      </c>
      <c r="H45" s="101"/>
      <c r="I45" s="109">
        <f>E45+G45</f>
        <v>1126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108</v>
      </c>
      <c r="D47" s="94" t="s">
        <v>109</v>
      </c>
      <c r="E47" s="100">
        <v>0</v>
      </c>
      <c r="F47" s="101"/>
      <c r="G47" s="100">
        <v>1128</v>
      </c>
      <c r="H47" s="101"/>
      <c r="I47" s="109">
        <f>E47+G47</f>
        <v>1128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90</v>
      </c>
      <c r="C49" s="94"/>
      <c r="D49" s="94" t="s">
        <v>91</v>
      </c>
      <c r="E49" s="100">
        <v>9801</v>
      </c>
      <c r="F49" s="101"/>
      <c r="G49" s="100">
        <v>-2726</v>
      </c>
      <c r="H49" s="101"/>
      <c r="I49" s="109">
        <f>E49+G49</f>
        <v>7075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141</v>
      </c>
      <c r="D51" s="94" t="s">
        <v>86</v>
      </c>
      <c r="E51" s="100">
        <v>2376</v>
      </c>
      <c r="F51" s="101"/>
      <c r="G51" s="100">
        <v>2726</v>
      </c>
      <c r="H51" s="101"/>
      <c r="I51" s="109">
        <f>E51+G51</f>
        <v>5102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 t="s">
        <v>139</v>
      </c>
      <c r="C53" s="94"/>
      <c r="D53" s="94" t="s">
        <v>140</v>
      </c>
      <c r="E53" s="100">
        <v>2500</v>
      </c>
      <c r="F53" s="101"/>
      <c r="G53" s="100">
        <v>-736</v>
      </c>
      <c r="H53" s="101"/>
      <c r="I53" s="109">
        <f>E53+G53</f>
        <v>1764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 t="s">
        <v>141</v>
      </c>
      <c r="D55" s="97" t="s">
        <v>86</v>
      </c>
      <c r="E55" s="103">
        <v>5102</v>
      </c>
      <c r="F55" s="104"/>
      <c r="G55" s="103">
        <v>736</v>
      </c>
      <c r="H55" s="104"/>
      <c r="I55" s="112">
        <f>E55+G55</f>
        <v>5838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156</v>
      </c>
      <c r="B67" s="4"/>
      <c r="C67" s="66" t="s">
        <v>160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157</v>
      </c>
      <c r="B68" s="4"/>
      <c r="C68" s="66" t="s">
        <v>160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159</v>
      </c>
      <c r="B69" s="4"/>
      <c r="C69" s="66" t="s">
        <v>160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158</v>
      </c>
      <c r="B70" s="4"/>
      <c r="C70" s="66" t="s">
        <v>160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161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161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2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ht="15.75">
      <c r="A84" s="119" t="s">
        <v>110</v>
      </c>
    </row>
    <row r="85" spans="3:11" ht="15.75">
      <c r="C85" s="120" t="s">
        <v>111</v>
      </c>
      <c r="D85" s="121"/>
      <c r="E85" s="121"/>
      <c r="F85" s="121"/>
      <c r="G85" s="121"/>
      <c r="H85" s="122"/>
      <c r="I85" s="123"/>
      <c r="J85" s="123"/>
      <c r="K85" s="124"/>
    </row>
    <row r="86" spans="3:11" ht="15.75">
      <c r="C86" s="120" t="s">
        <v>0</v>
      </c>
      <c r="D86" s="121"/>
      <c r="E86" s="121"/>
      <c r="F86" s="121"/>
      <c r="G86" s="121"/>
      <c r="H86" s="125" t="s">
        <v>112</v>
      </c>
      <c r="I86" s="126"/>
      <c r="J86" s="127"/>
      <c r="K86" s="128"/>
    </row>
    <row r="87" spans="1:11" ht="15.75">
      <c r="A87" s="129" t="s">
        <v>2</v>
      </c>
      <c r="C87" s="120" t="s">
        <v>3</v>
      </c>
      <c r="D87" s="121"/>
      <c r="E87" s="121"/>
      <c r="F87" s="121"/>
      <c r="G87" s="121"/>
      <c r="H87" s="130"/>
      <c r="K87" s="131"/>
    </row>
    <row r="88" spans="1:11" ht="15.75">
      <c r="A88" s="129" t="s">
        <v>113</v>
      </c>
      <c r="C88" s="120" t="s">
        <v>6</v>
      </c>
      <c r="D88" s="121"/>
      <c r="E88" s="121"/>
      <c r="F88" s="121"/>
      <c r="G88" s="121"/>
      <c r="H88" s="125" t="s">
        <v>114</v>
      </c>
      <c r="I88" s="126"/>
      <c r="J88" s="127" t="str">
        <f>I3</f>
        <v>85-6000313</v>
      </c>
      <c r="K88" s="128"/>
    </row>
    <row r="89" spans="1:11" ht="15.75">
      <c r="A89" s="129" t="s">
        <v>115</v>
      </c>
      <c r="C89" s="120" t="s">
        <v>9</v>
      </c>
      <c r="D89" s="121"/>
      <c r="E89" s="121"/>
      <c r="F89" s="121"/>
      <c r="G89" s="121"/>
      <c r="H89" s="132" t="s">
        <v>10</v>
      </c>
      <c r="K89" s="131"/>
    </row>
    <row r="90" spans="1:11" ht="15.75">
      <c r="A90" s="129" t="s">
        <v>116</v>
      </c>
      <c r="D90" s="121"/>
      <c r="E90" s="121"/>
      <c r="F90" s="121"/>
      <c r="G90" s="121"/>
      <c r="H90" s="133"/>
      <c r="I90" s="46" t="s">
        <v>117</v>
      </c>
      <c r="K90" s="131"/>
    </row>
    <row r="91" spans="1:11" ht="15.75">
      <c r="A91" s="129" t="s">
        <v>118</v>
      </c>
      <c r="C91" s="120" t="s">
        <v>14</v>
      </c>
      <c r="D91" s="121"/>
      <c r="E91" s="121"/>
      <c r="F91" s="121"/>
      <c r="G91" s="121"/>
      <c r="H91" s="134"/>
      <c r="I91" s="46" t="s">
        <v>119</v>
      </c>
      <c r="K91" s="131"/>
    </row>
    <row r="92" spans="8:11" ht="15.75">
      <c r="H92" s="134"/>
      <c r="K92" s="131"/>
    </row>
    <row r="93" spans="4:11" ht="15.75">
      <c r="D93" s="135" t="s">
        <v>16</v>
      </c>
      <c r="E93" s="136" t="s">
        <v>120</v>
      </c>
      <c r="H93" s="137"/>
      <c r="I93" s="46" t="s">
        <v>17</v>
      </c>
      <c r="K93" s="131"/>
    </row>
    <row r="94" spans="8:11" ht="15.75">
      <c r="H94" s="134"/>
      <c r="K94" s="131"/>
    </row>
    <row r="95" spans="1:11" ht="15.75">
      <c r="A95" s="50" t="s">
        <v>121</v>
      </c>
      <c r="E95" s="127" t="s">
        <v>122</v>
      </c>
      <c r="H95" s="207" t="s">
        <v>81</v>
      </c>
      <c r="I95" s="46" t="s">
        <v>123</v>
      </c>
      <c r="J95" s="138" t="str">
        <f>I10</f>
        <v>Title IV-A Safe &amp; Drug Free</v>
      </c>
      <c r="K95" s="128"/>
    </row>
    <row r="96" spans="1:11" ht="15.75">
      <c r="A96" s="139" t="s">
        <v>124</v>
      </c>
      <c r="B96" s="140"/>
      <c r="C96" s="140"/>
      <c r="D96" s="140"/>
      <c r="H96" s="134"/>
      <c r="J96" s="141" t="s">
        <v>125</v>
      </c>
      <c r="K96" s="142"/>
    </row>
    <row r="97" spans="1:11" ht="15.75">
      <c r="A97" s="143"/>
      <c r="E97" s="123"/>
      <c r="F97" s="124"/>
      <c r="H97" s="134"/>
      <c r="K97" s="131"/>
    </row>
    <row r="98" spans="1:11" ht="15.75">
      <c r="A98" s="51" t="s">
        <v>21</v>
      </c>
      <c r="B98" s="127" t="s">
        <v>78</v>
      </c>
      <c r="C98" s="144" t="s">
        <v>22</v>
      </c>
      <c r="D98" s="127" t="s">
        <v>79</v>
      </c>
      <c r="F98" s="131"/>
      <c r="H98" s="134"/>
      <c r="K98" s="131"/>
    </row>
    <row r="99" spans="1:11" ht="15.75">
      <c r="A99" s="145"/>
      <c r="F99" s="131"/>
      <c r="H99" s="146" t="s">
        <v>126</v>
      </c>
      <c r="I99" s="147" t="str">
        <f>J95</f>
        <v>Title IV-A Safe &amp; Drug Free</v>
      </c>
      <c r="J99" s="148"/>
      <c r="K99" s="149"/>
    </row>
    <row r="100" spans="1:11" ht="15.75">
      <c r="A100" s="51" t="s">
        <v>127</v>
      </c>
      <c r="D100" s="127"/>
      <c r="F100" s="131"/>
      <c r="H100" s="145"/>
      <c r="K100" s="131"/>
    </row>
    <row r="101" spans="1:11" ht="15.75">
      <c r="A101" s="150"/>
      <c r="E101" s="2"/>
      <c r="F101" s="131"/>
      <c r="H101" s="133"/>
      <c r="I101" s="46" t="s">
        <v>20</v>
      </c>
      <c r="J101" s="2"/>
      <c r="K101" s="131"/>
    </row>
    <row r="102" spans="1:11" ht="15.75">
      <c r="A102" s="51" t="s">
        <v>128</v>
      </c>
      <c r="D102" s="151">
        <f>D16</f>
        <v>127888</v>
      </c>
      <c r="F102" s="131"/>
      <c r="H102" s="152"/>
      <c r="I102" s="126"/>
      <c r="J102" s="126"/>
      <c r="K102" s="128"/>
    </row>
    <row r="103" spans="1:11" ht="15.75">
      <c r="A103" s="150"/>
      <c r="F103" s="131"/>
      <c r="H103" s="134"/>
      <c r="K103" s="131"/>
    </row>
    <row r="104" spans="1:11" ht="15.75">
      <c r="A104" s="51" t="s">
        <v>129</v>
      </c>
      <c r="D104" s="127"/>
      <c r="F104" s="131"/>
      <c r="H104" s="153" t="s">
        <v>130</v>
      </c>
      <c r="K104" s="131"/>
    </row>
    <row r="105" spans="1:11" ht="15.75">
      <c r="A105" s="150"/>
      <c r="F105" s="131"/>
      <c r="H105" s="133"/>
      <c r="I105" s="154" t="s">
        <v>131</v>
      </c>
      <c r="J105" s="55" t="s">
        <v>27</v>
      </c>
      <c r="K105" s="142"/>
    </row>
    <row r="106" spans="1:11" ht="15.75">
      <c r="A106" s="132" t="s">
        <v>132</v>
      </c>
      <c r="B106" s="121"/>
      <c r="C106" s="121"/>
      <c r="D106" s="155">
        <f>$D$21</f>
        <v>127888</v>
      </c>
      <c r="F106" s="131"/>
      <c r="H106" s="156"/>
      <c r="I106" s="154" t="s">
        <v>133</v>
      </c>
      <c r="K106" s="131"/>
    </row>
    <row r="107" spans="1:11" ht="15.75">
      <c r="A107" s="157"/>
      <c r="B107" s="126"/>
      <c r="C107" s="126"/>
      <c r="D107" s="126"/>
      <c r="E107" s="126"/>
      <c r="F107" s="128"/>
      <c r="H107" s="156"/>
      <c r="I107" s="154" t="s">
        <v>134</v>
      </c>
      <c r="K107" s="131"/>
    </row>
    <row r="108" spans="8:11" ht="15.75">
      <c r="H108" s="158" t="str">
        <f>$H$19</f>
        <v>X</v>
      </c>
      <c r="I108" s="154" t="s">
        <v>135</v>
      </c>
      <c r="K108" s="131"/>
    </row>
    <row r="109" spans="1:11" ht="15.75">
      <c r="A109" s="119" t="s">
        <v>136</v>
      </c>
      <c r="B109" s="159" t="s">
        <v>80</v>
      </c>
      <c r="C109" s="126"/>
      <c r="D109" s="126"/>
      <c r="H109" s="157"/>
      <c r="I109" s="126"/>
      <c r="J109" s="126"/>
      <c r="K109" s="128"/>
    </row>
    <row r="110" ht="15.75">
      <c r="A110" s="160"/>
    </row>
    <row r="111" spans="1:7" ht="15.75">
      <c r="A111" s="119" t="s">
        <v>71</v>
      </c>
      <c r="B111" s="159" t="s">
        <v>84</v>
      </c>
      <c r="C111" s="126"/>
      <c r="D111" s="126"/>
      <c r="E111" s="119" t="s">
        <v>137</v>
      </c>
      <c r="F111" s="161" t="s">
        <v>150</v>
      </c>
      <c r="G111" s="126"/>
    </row>
    <row r="113" spans="1:4" ht="15.75">
      <c r="A113" s="50" t="s">
        <v>138</v>
      </c>
      <c r="B113" s="121"/>
      <c r="C113" s="121"/>
      <c r="D113" s="127">
        <f>D106</f>
        <v>127888</v>
      </c>
    </row>
    <row r="115" spans="1:11" ht="16.5" thickBot="1">
      <c r="A115" s="50" t="s">
        <v>110</v>
      </c>
      <c r="B115" s="57" t="s">
        <v>34</v>
      </c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1:11" ht="15.75">
      <c r="A116" s="162" t="s">
        <v>35</v>
      </c>
      <c r="B116" s="163" t="s">
        <v>36</v>
      </c>
      <c r="C116" s="164"/>
      <c r="D116" s="165"/>
      <c r="E116" s="166"/>
      <c r="F116" s="165"/>
      <c r="G116" s="166"/>
      <c r="H116" s="165"/>
      <c r="I116" s="166"/>
      <c r="J116" s="165"/>
      <c r="K116" s="165"/>
    </row>
    <row r="117" spans="1:11" ht="15.75">
      <c r="A117" s="167" t="s">
        <v>37</v>
      </c>
      <c r="B117" s="57" t="s">
        <v>38</v>
      </c>
      <c r="C117" s="168"/>
      <c r="D117" s="169"/>
      <c r="E117" s="57" t="s">
        <v>39</v>
      </c>
      <c r="F117" s="169"/>
      <c r="G117" s="57" t="s">
        <v>40</v>
      </c>
      <c r="H117" s="168"/>
      <c r="I117" s="57" t="s">
        <v>41</v>
      </c>
      <c r="J117" s="168"/>
      <c r="K117" s="170" t="s">
        <v>42</v>
      </c>
    </row>
    <row r="118" spans="1:11" ht="16.5" thickBot="1">
      <c r="A118" s="171" t="s">
        <v>43</v>
      </c>
      <c r="B118" s="172" t="s">
        <v>44</v>
      </c>
      <c r="C118" s="172" t="s">
        <v>45</v>
      </c>
      <c r="D118" s="173" t="s">
        <v>46</v>
      </c>
      <c r="E118" s="174" t="s">
        <v>47</v>
      </c>
      <c r="F118" s="175"/>
      <c r="G118" s="174" t="s">
        <v>48</v>
      </c>
      <c r="H118" s="176"/>
      <c r="I118" s="174" t="s">
        <v>47</v>
      </c>
      <c r="J118" s="176"/>
      <c r="K118" s="173" t="s">
        <v>49</v>
      </c>
    </row>
    <row r="119" spans="1:11" ht="15.75">
      <c r="A119" s="177"/>
      <c r="B119" s="178"/>
      <c r="C119" s="178"/>
      <c r="D119" s="179"/>
      <c r="E119" s="180"/>
      <c r="F119" s="181"/>
      <c r="G119" s="180"/>
      <c r="H119" s="181"/>
      <c r="I119" s="180"/>
      <c r="J119" s="179"/>
      <c r="K119" s="179"/>
    </row>
    <row r="120" spans="1:11" ht="15.75">
      <c r="A120" s="182" t="s">
        <v>89</v>
      </c>
      <c r="B120" s="183" t="s">
        <v>151</v>
      </c>
      <c r="C120" s="183"/>
      <c r="D120" s="184" t="s">
        <v>152</v>
      </c>
      <c r="E120" s="185">
        <v>500</v>
      </c>
      <c r="F120" s="186"/>
      <c r="G120" s="185">
        <v>-500</v>
      </c>
      <c r="H120" s="186"/>
      <c r="I120" s="187">
        <f>E120+G120</f>
        <v>0</v>
      </c>
      <c r="J120" s="188"/>
      <c r="K120" s="189"/>
    </row>
    <row r="121" spans="1:11" ht="15.75">
      <c r="A121" s="177"/>
      <c r="B121" s="190"/>
      <c r="C121" s="190"/>
      <c r="D121" s="191"/>
      <c r="E121" s="180"/>
      <c r="F121" s="192"/>
      <c r="G121" s="180"/>
      <c r="H121" s="192"/>
      <c r="I121" s="180"/>
      <c r="J121" s="191"/>
      <c r="K121" s="193"/>
    </row>
    <row r="122" spans="1:11" ht="15.75">
      <c r="A122" s="182"/>
      <c r="B122" s="183"/>
      <c r="C122" s="183" t="s">
        <v>141</v>
      </c>
      <c r="D122" s="184" t="s">
        <v>86</v>
      </c>
      <c r="E122" s="185">
        <v>5838</v>
      </c>
      <c r="F122" s="186"/>
      <c r="G122" s="185">
        <v>500</v>
      </c>
      <c r="H122" s="186"/>
      <c r="I122" s="187">
        <f>E122+G122</f>
        <v>6338</v>
      </c>
      <c r="J122" s="188"/>
      <c r="K122" s="189"/>
    </row>
    <row r="123" spans="1:11" ht="15.75">
      <c r="A123" s="177"/>
      <c r="B123" s="190"/>
      <c r="C123" s="190"/>
      <c r="D123" s="191"/>
      <c r="E123" s="180"/>
      <c r="F123" s="192"/>
      <c r="G123" s="180"/>
      <c r="H123" s="192"/>
      <c r="I123" s="180"/>
      <c r="J123" s="191"/>
      <c r="K123" s="193"/>
    </row>
    <row r="124" spans="1:11" ht="15.75">
      <c r="A124" s="182"/>
      <c r="B124" s="183" t="s">
        <v>153</v>
      </c>
      <c r="C124" s="183"/>
      <c r="D124" s="184" t="s">
        <v>86</v>
      </c>
      <c r="E124" s="185">
        <v>1218</v>
      </c>
      <c r="F124" s="186"/>
      <c r="G124" s="185">
        <v>-194</v>
      </c>
      <c r="H124" s="186"/>
      <c r="I124" s="187">
        <f>E124+G124</f>
        <v>1024</v>
      </c>
      <c r="J124" s="188"/>
      <c r="K124" s="189"/>
    </row>
    <row r="125" spans="1:11" ht="15.75">
      <c r="A125" s="177"/>
      <c r="B125" s="190"/>
      <c r="C125" s="190"/>
      <c r="D125" s="191"/>
      <c r="E125" s="180"/>
      <c r="F125" s="192"/>
      <c r="G125" s="180"/>
      <c r="H125" s="192"/>
      <c r="I125" s="180"/>
      <c r="J125" s="191"/>
      <c r="K125" s="193"/>
    </row>
    <row r="126" spans="1:11" ht="15.75">
      <c r="A126" s="182"/>
      <c r="B126" s="183"/>
      <c r="C126" s="183" t="s">
        <v>154</v>
      </c>
      <c r="D126" s="184" t="s">
        <v>155</v>
      </c>
      <c r="E126" s="185">
        <v>1000</v>
      </c>
      <c r="F126" s="186"/>
      <c r="G126" s="185">
        <v>194</v>
      </c>
      <c r="H126" s="186"/>
      <c r="I126" s="187">
        <f>E126+G126</f>
        <v>1194</v>
      </c>
      <c r="J126" s="188"/>
      <c r="K126" s="189"/>
    </row>
    <row r="127" spans="1:11" ht="15.75">
      <c r="A127" s="177"/>
      <c r="B127" s="190"/>
      <c r="C127" s="190"/>
      <c r="D127" s="191"/>
      <c r="E127" s="180"/>
      <c r="F127" s="192"/>
      <c r="G127" s="180"/>
      <c r="H127" s="192"/>
      <c r="I127" s="180"/>
      <c r="J127" s="191"/>
      <c r="K127" s="193"/>
    </row>
    <row r="128" spans="1:11" ht="15.75">
      <c r="A128" s="182"/>
      <c r="B128" s="183"/>
      <c r="C128" s="183"/>
      <c r="D128" s="184"/>
      <c r="E128" s="185"/>
      <c r="F128" s="186"/>
      <c r="G128" s="185"/>
      <c r="H128" s="186"/>
      <c r="I128" s="187">
        <f>E128+G128</f>
        <v>0</v>
      </c>
      <c r="J128" s="188"/>
      <c r="K128" s="189"/>
    </row>
    <row r="129" spans="1:11" ht="15.75">
      <c r="A129" s="177"/>
      <c r="B129" s="178"/>
      <c r="C129" s="178"/>
      <c r="D129" s="179"/>
      <c r="E129" s="180"/>
      <c r="F129" s="181"/>
      <c r="G129" s="180"/>
      <c r="H129" s="181"/>
      <c r="I129" s="180"/>
      <c r="J129" s="179"/>
      <c r="K129" s="193"/>
    </row>
    <row r="130" spans="1:11" ht="15.75">
      <c r="A130" s="182"/>
      <c r="B130" s="183"/>
      <c r="C130" s="183"/>
      <c r="D130" s="184"/>
      <c r="E130" s="185"/>
      <c r="F130" s="186"/>
      <c r="G130" s="185"/>
      <c r="H130" s="186"/>
      <c r="I130" s="187">
        <f>E130+G130</f>
        <v>0</v>
      </c>
      <c r="J130" s="188"/>
      <c r="K130" s="189"/>
    </row>
    <row r="131" spans="1:11" ht="15.75">
      <c r="A131" s="177"/>
      <c r="B131" s="190"/>
      <c r="C131" s="190"/>
      <c r="D131" s="191"/>
      <c r="E131" s="180"/>
      <c r="F131" s="192"/>
      <c r="G131" s="180"/>
      <c r="H131" s="192"/>
      <c r="I131" s="180"/>
      <c r="J131" s="191"/>
      <c r="K131" s="193"/>
    </row>
    <row r="132" spans="1:11" ht="15.75">
      <c r="A132" s="182"/>
      <c r="B132" s="183"/>
      <c r="C132" s="183"/>
      <c r="D132" s="184"/>
      <c r="E132" s="185"/>
      <c r="F132" s="186"/>
      <c r="G132" s="185"/>
      <c r="H132" s="186"/>
      <c r="I132" s="187">
        <f>E132+G132</f>
        <v>0</v>
      </c>
      <c r="J132" s="188"/>
      <c r="K132" s="189"/>
    </row>
    <row r="133" spans="1:11" ht="15.75">
      <c r="A133" s="177"/>
      <c r="B133" s="190"/>
      <c r="C133" s="190"/>
      <c r="D133" s="191"/>
      <c r="E133" s="180"/>
      <c r="F133" s="192"/>
      <c r="G133" s="180"/>
      <c r="H133" s="192"/>
      <c r="I133" s="180"/>
      <c r="J133" s="191"/>
      <c r="K133" s="193"/>
    </row>
    <row r="134" spans="1:11" ht="15.75">
      <c r="A134" s="182"/>
      <c r="B134" s="183"/>
      <c r="C134" s="183"/>
      <c r="D134" s="184"/>
      <c r="E134" s="185"/>
      <c r="F134" s="186"/>
      <c r="G134" s="185"/>
      <c r="H134" s="186"/>
      <c r="I134" s="187">
        <f>E134+G134</f>
        <v>0</v>
      </c>
      <c r="J134" s="188"/>
      <c r="K134" s="189"/>
    </row>
    <row r="135" spans="1:11" ht="15.75">
      <c r="A135" s="177"/>
      <c r="B135" s="190"/>
      <c r="C135" s="190"/>
      <c r="D135" s="191"/>
      <c r="E135" s="180"/>
      <c r="F135" s="192"/>
      <c r="G135" s="180"/>
      <c r="H135" s="192"/>
      <c r="I135" s="180"/>
      <c r="J135" s="191"/>
      <c r="K135" s="193"/>
    </row>
    <row r="136" spans="1:11" ht="15.75">
      <c r="A136" s="182"/>
      <c r="B136" s="183"/>
      <c r="C136" s="183"/>
      <c r="D136" s="184"/>
      <c r="E136" s="185"/>
      <c r="F136" s="186"/>
      <c r="G136" s="185"/>
      <c r="H136" s="186"/>
      <c r="I136" s="187">
        <f>E136+G136</f>
        <v>0</v>
      </c>
      <c r="J136" s="188"/>
      <c r="K136" s="189"/>
    </row>
    <row r="137" spans="1:11" ht="15.75">
      <c r="A137" s="177"/>
      <c r="B137" s="190"/>
      <c r="C137" s="190"/>
      <c r="D137" s="191"/>
      <c r="E137" s="180"/>
      <c r="F137" s="192"/>
      <c r="G137" s="180"/>
      <c r="H137" s="192"/>
      <c r="I137" s="180"/>
      <c r="J137" s="191"/>
      <c r="K137" s="193"/>
    </row>
    <row r="138" spans="1:11" ht="15.75">
      <c r="A138" s="182"/>
      <c r="B138" s="183"/>
      <c r="C138" s="183"/>
      <c r="D138" s="184"/>
      <c r="E138" s="185"/>
      <c r="F138" s="186"/>
      <c r="G138" s="185"/>
      <c r="H138" s="186"/>
      <c r="I138" s="187">
        <f>E138+G138</f>
        <v>0</v>
      </c>
      <c r="J138" s="188"/>
      <c r="K138" s="189"/>
    </row>
    <row r="139" spans="1:11" ht="15.75">
      <c r="A139" s="177"/>
      <c r="B139" s="190"/>
      <c r="C139" s="190"/>
      <c r="D139" s="191"/>
      <c r="E139" s="180"/>
      <c r="F139" s="192"/>
      <c r="G139" s="180"/>
      <c r="H139" s="192"/>
      <c r="I139" s="180"/>
      <c r="J139" s="191"/>
      <c r="K139" s="193"/>
    </row>
    <row r="140" spans="1:11" ht="15.75">
      <c r="A140" s="182"/>
      <c r="B140" s="183"/>
      <c r="C140" s="183"/>
      <c r="D140" s="184"/>
      <c r="E140" s="185"/>
      <c r="F140" s="186"/>
      <c r="G140" s="185"/>
      <c r="H140" s="186"/>
      <c r="I140" s="187">
        <f>E140+G140</f>
        <v>0</v>
      </c>
      <c r="J140" s="188"/>
      <c r="K140" s="189"/>
    </row>
    <row r="141" spans="1:11" ht="15.75">
      <c r="A141" s="177"/>
      <c r="B141" s="190"/>
      <c r="C141" s="190"/>
      <c r="D141" s="191"/>
      <c r="E141" s="180"/>
      <c r="F141" s="192"/>
      <c r="G141" s="180"/>
      <c r="H141" s="192"/>
      <c r="I141" s="180"/>
      <c r="J141" s="191"/>
      <c r="K141" s="193"/>
    </row>
    <row r="142" spans="1:11" ht="15.75">
      <c r="A142" s="182"/>
      <c r="B142" s="183"/>
      <c r="C142" s="183"/>
      <c r="D142" s="184"/>
      <c r="E142" s="185"/>
      <c r="F142" s="186"/>
      <c r="G142" s="185"/>
      <c r="H142" s="186"/>
      <c r="I142" s="187">
        <f>E142+G142</f>
        <v>0</v>
      </c>
      <c r="J142" s="188"/>
      <c r="K142" s="189"/>
    </row>
    <row r="143" spans="1:11" ht="15.75">
      <c r="A143" s="177"/>
      <c r="B143" s="190"/>
      <c r="C143" s="190"/>
      <c r="D143" s="191"/>
      <c r="E143" s="180"/>
      <c r="F143" s="192"/>
      <c r="G143" s="180"/>
      <c r="H143" s="192"/>
      <c r="I143" s="180"/>
      <c r="J143" s="191"/>
      <c r="K143" s="193"/>
    </row>
    <row r="144" spans="1:11" ht="15.75">
      <c r="A144" s="182"/>
      <c r="B144" s="183"/>
      <c r="C144" s="183"/>
      <c r="D144" s="184"/>
      <c r="E144" s="185"/>
      <c r="F144" s="186"/>
      <c r="G144" s="185"/>
      <c r="H144" s="186"/>
      <c r="I144" s="187">
        <f>E144+G144</f>
        <v>0</v>
      </c>
      <c r="J144" s="188"/>
      <c r="K144" s="189"/>
    </row>
    <row r="145" spans="1:11" ht="15.75">
      <c r="A145" s="177"/>
      <c r="B145" s="190"/>
      <c r="C145" s="190"/>
      <c r="D145" s="191"/>
      <c r="E145" s="180"/>
      <c r="F145" s="192"/>
      <c r="G145" s="180"/>
      <c r="H145" s="192"/>
      <c r="I145" s="180"/>
      <c r="J145" s="191"/>
      <c r="K145" s="193"/>
    </row>
    <row r="146" spans="1:11" ht="15.75">
      <c r="A146" s="182"/>
      <c r="B146" s="183"/>
      <c r="C146" s="183"/>
      <c r="D146" s="184"/>
      <c r="E146" s="185"/>
      <c r="F146" s="186"/>
      <c r="G146" s="185"/>
      <c r="H146" s="186"/>
      <c r="I146" s="187">
        <f>E146+G146</f>
        <v>0</v>
      </c>
      <c r="J146" s="188"/>
      <c r="K146" s="189"/>
    </row>
    <row r="147" spans="1:11" ht="15.75">
      <c r="A147" s="177"/>
      <c r="B147" s="190"/>
      <c r="C147" s="190"/>
      <c r="D147" s="191"/>
      <c r="E147" s="180"/>
      <c r="F147" s="192"/>
      <c r="G147" s="180"/>
      <c r="H147" s="192"/>
      <c r="I147" s="180"/>
      <c r="J147" s="191"/>
      <c r="K147" s="193"/>
    </row>
    <row r="148" spans="1:11" ht="15.75">
      <c r="A148" s="182"/>
      <c r="B148" s="183"/>
      <c r="C148" s="183"/>
      <c r="D148" s="184"/>
      <c r="E148" s="185"/>
      <c r="F148" s="186"/>
      <c r="G148" s="185"/>
      <c r="H148" s="186"/>
      <c r="I148" s="187">
        <f>E148+G148</f>
        <v>0</v>
      </c>
      <c r="J148" s="188"/>
      <c r="K148" s="189"/>
    </row>
    <row r="149" spans="1:11" ht="15.75">
      <c r="A149" s="177"/>
      <c r="B149" s="190"/>
      <c r="C149" s="190"/>
      <c r="D149" s="191"/>
      <c r="E149" s="180"/>
      <c r="F149" s="192"/>
      <c r="G149" s="180"/>
      <c r="H149" s="192"/>
      <c r="I149" s="180"/>
      <c r="J149" s="191"/>
      <c r="K149" s="193"/>
    </row>
    <row r="150" spans="1:11" ht="15.75">
      <c r="A150" s="182"/>
      <c r="B150" s="183"/>
      <c r="C150" s="183"/>
      <c r="D150" s="184"/>
      <c r="E150" s="185"/>
      <c r="F150" s="186"/>
      <c r="G150" s="185"/>
      <c r="H150" s="186"/>
      <c r="I150" s="187">
        <f>E150+G150</f>
        <v>0</v>
      </c>
      <c r="J150" s="188"/>
      <c r="K150" s="189"/>
    </row>
    <row r="151" spans="1:11" ht="15.75">
      <c r="A151" s="177"/>
      <c r="B151" s="190"/>
      <c r="C151" s="190"/>
      <c r="D151" s="191"/>
      <c r="E151" s="180"/>
      <c r="F151" s="192"/>
      <c r="G151" s="180"/>
      <c r="H151" s="192"/>
      <c r="I151" s="180"/>
      <c r="J151" s="191"/>
      <c r="K151" s="193"/>
    </row>
    <row r="152" spans="1:11" ht="15.75">
      <c r="A152" s="182"/>
      <c r="B152" s="183"/>
      <c r="C152" s="183"/>
      <c r="D152" s="184"/>
      <c r="E152" s="185"/>
      <c r="F152" s="186"/>
      <c r="G152" s="185"/>
      <c r="H152" s="186"/>
      <c r="I152" s="187">
        <f>E152+G152</f>
        <v>0</v>
      </c>
      <c r="J152" s="188"/>
      <c r="K152" s="189"/>
    </row>
    <row r="153" spans="1:11" ht="15.75">
      <c r="A153" s="177"/>
      <c r="B153" s="190"/>
      <c r="C153" s="190"/>
      <c r="D153" s="191"/>
      <c r="E153" s="180"/>
      <c r="F153" s="192"/>
      <c r="G153" s="180"/>
      <c r="H153" s="192"/>
      <c r="I153" s="180"/>
      <c r="J153" s="191"/>
      <c r="K153" s="193"/>
    </row>
    <row r="154" spans="1:11" ht="15.75">
      <c r="A154" s="182"/>
      <c r="B154" s="183"/>
      <c r="C154" s="183"/>
      <c r="D154" s="184"/>
      <c r="E154" s="185"/>
      <c r="F154" s="186"/>
      <c r="G154" s="185"/>
      <c r="H154" s="186"/>
      <c r="I154" s="187">
        <f>E154+G154</f>
        <v>0</v>
      </c>
      <c r="J154" s="188"/>
      <c r="K154" s="189"/>
    </row>
    <row r="155" spans="1:11" ht="15.75">
      <c r="A155" s="177"/>
      <c r="B155" s="190"/>
      <c r="C155" s="190"/>
      <c r="D155" s="191"/>
      <c r="E155" s="180"/>
      <c r="F155" s="192"/>
      <c r="G155" s="180"/>
      <c r="H155" s="192"/>
      <c r="I155" s="180"/>
      <c r="J155" s="191"/>
      <c r="K155" s="193"/>
    </row>
    <row r="156" spans="1:11" ht="15.75">
      <c r="A156" s="182"/>
      <c r="B156" s="183"/>
      <c r="C156" s="183"/>
      <c r="D156" s="184"/>
      <c r="E156" s="185"/>
      <c r="F156" s="186"/>
      <c r="G156" s="185"/>
      <c r="H156" s="186"/>
      <c r="I156" s="187">
        <f>E156+G156</f>
        <v>0</v>
      </c>
      <c r="J156" s="188"/>
      <c r="K156" s="189"/>
    </row>
    <row r="157" spans="1:11" ht="15.75">
      <c r="A157" s="177"/>
      <c r="B157" s="190"/>
      <c r="C157" s="190"/>
      <c r="D157" s="191"/>
      <c r="E157" s="180"/>
      <c r="F157" s="192"/>
      <c r="G157" s="180"/>
      <c r="H157" s="192"/>
      <c r="I157" s="180"/>
      <c r="J157" s="191"/>
      <c r="K157" s="193"/>
    </row>
    <row r="158" spans="1:11" ht="15.75">
      <c r="A158" s="182"/>
      <c r="B158" s="183"/>
      <c r="C158" s="183"/>
      <c r="D158" s="184"/>
      <c r="E158" s="185"/>
      <c r="F158" s="186"/>
      <c r="G158" s="185"/>
      <c r="H158" s="186"/>
      <c r="I158" s="187">
        <f>E158+G158</f>
        <v>0</v>
      </c>
      <c r="J158" s="188"/>
      <c r="K158" s="189"/>
    </row>
    <row r="159" spans="1:11" ht="15.75">
      <c r="A159" s="177"/>
      <c r="B159" s="190"/>
      <c r="C159" s="190"/>
      <c r="D159" s="191"/>
      <c r="E159" s="180"/>
      <c r="F159" s="192"/>
      <c r="G159" s="180"/>
      <c r="H159" s="192"/>
      <c r="I159" s="180"/>
      <c r="J159" s="191"/>
      <c r="K159" s="193"/>
    </row>
    <row r="160" spans="1:11" ht="15.75">
      <c r="A160" s="182"/>
      <c r="B160" s="183"/>
      <c r="C160" s="183"/>
      <c r="D160" s="184"/>
      <c r="E160" s="185"/>
      <c r="F160" s="186"/>
      <c r="G160" s="185"/>
      <c r="H160" s="186"/>
      <c r="I160" s="187">
        <f>E160+G160</f>
        <v>0</v>
      </c>
      <c r="J160" s="188"/>
      <c r="K160" s="189"/>
    </row>
    <row r="161" spans="1:11" ht="15.75">
      <c r="A161" s="177"/>
      <c r="B161" s="190"/>
      <c r="C161" s="190"/>
      <c r="D161" s="191"/>
      <c r="E161" s="180"/>
      <c r="F161" s="192"/>
      <c r="G161" s="180"/>
      <c r="H161" s="192"/>
      <c r="I161" s="180"/>
      <c r="J161" s="191"/>
      <c r="K161" s="193"/>
    </row>
    <row r="162" spans="1:11" ht="16.5" thickBot="1">
      <c r="A162" s="194"/>
      <c r="B162" s="195"/>
      <c r="C162" s="195"/>
      <c r="D162" s="196"/>
      <c r="E162" s="197"/>
      <c r="F162" s="198"/>
      <c r="G162" s="197"/>
      <c r="H162" s="198"/>
      <c r="I162" s="199">
        <f>E162+G162</f>
        <v>0</v>
      </c>
      <c r="J162" s="200"/>
      <c r="K162" s="201"/>
    </row>
    <row r="163" spans="5:11" ht="15.75">
      <c r="E163" s="105"/>
      <c r="F163" s="202"/>
      <c r="G163" s="180"/>
      <c r="H163" s="181"/>
      <c r="I163" s="180"/>
      <c r="J163" s="203" t="s">
        <v>142</v>
      </c>
      <c r="K163" s="179"/>
    </row>
    <row r="164" spans="5:11" ht="16.5" thickBot="1">
      <c r="E164" s="110" t="s">
        <v>143</v>
      </c>
      <c r="F164" s="204"/>
      <c r="G164" s="199">
        <f>SUM(G120:G162)</f>
        <v>0</v>
      </c>
      <c r="H164" s="198"/>
      <c r="I164" s="180"/>
      <c r="J164" s="70" t="s">
        <v>51</v>
      </c>
      <c r="K164" s="205">
        <f>SUM(K120:K162)</f>
        <v>0</v>
      </c>
    </row>
    <row r="165" spans="5:11" ht="15.75">
      <c r="E165" s="105"/>
      <c r="F165" s="202"/>
      <c r="G165" s="180"/>
      <c r="H165" s="181"/>
      <c r="I165" s="180"/>
      <c r="J165" s="203" t="s">
        <v>144</v>
      </c>
      <c r="K165" s="179"/>
    </row>
    <row r="166" spans="5:11" ht="16.5" thickBot="1">
      <c r="E166" s="110" t="s">
        <v>145</v>
      </c>
      <c r="F166" s="204"/>
      <c r="G166" s="199">
        <f>G60+G164</f>
        <v>0</v>
      </c>
      <c r="H166" s="198"/>
      <c r="I166" s="180"/>
      <c r="J166" s="70" t="s">
        <v>51</v>
      </c>
      <c r="K166" s="205">
        <f>K56+K164</f>
        <v>0</v>
      </c>
    </row>
    <row r="170" spans="1:11" ht="15.75">
      <c r="A170" s="160"/>
      <c r="D170" s="119" t="s">
        <v>146</v>
      </c>
      <c r="E170" s="126"/>
      <c r="G170" s="119" t="s">
        <v>147</v>
      </c>
      <c r="I170" s="126"/>
      <c r="J170" s="135" t="s">
        <v>66</v>
      </c>
      <c r="K170" s="126"/>
    </row>
    <row r="172" spans="1:10" ht="15.75">
      <c r="A172" s="120" t="s">
        <v>148</v>
      </c>
      <c r="B172" s="121"/>
      <c r="I172" s="135" t="s">
        <v>149</v>
      </c>
      <c r="J172" s="206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2" max="10" man="1"/>
  </rowBreaks>
  <ignoredErrors>
    <ignoredError sqref="G35 G37 G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2005-04-20T00:55:15Z</cp:lastPrinted>
  <dcterms:created xsi:type="dcterms:W3CDTF">2003-11-20T18:30:41Z</dcterms:created>
  <dcterms:modified xsi:type="dcterms:W3CDTF">2005-04-20T15:02:29Z</dcterms:modified>
  <cp:category/>
  <cp:version/>
  <cp:contentType/>
  <cp:contentStatus/>
</cp:coreProperties>
</file>