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'barform04'!$M$83:$M$185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'barform04'!$A$64</definedName>
    <definedName name="ISTART">'barform04'!#REF!</definedName>
    <definedName name="ITITLE">'barform04'!$A$24</definedName>
    <definedName name="ITITLE01">'barform04'!$A$24</definedName>
    <definedName name="ITITLE02">'barform04'!$A$112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'barform04'!$A$1:$L$80</definedName>
    <definedName name="PAGE02">'barform04'!$A$82:$L$185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'barform04'!$A$1:$K$186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'barform04'!$K$161</definedName>
    <definedName name="TPG01">'barform04'!$G$61</definedName>
    <definedName name="TPG02">'barform04'!$G$161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<sst xmlns="http://schemas.openxmlformats.org/spreadsheetml/2006/main" count="389" uniqueCount="216">
  <si>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</si>
  <si>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</si>
  <si>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</si>
  <si>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</si>
  <si>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</si>
  <si>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</si>
  <si>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</si>
  <si>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</si>
  <si>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</si>
  <si>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</si>
  <si>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</si>
  <si>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</si>
  <si>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</si>
  <si>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</si>
  <si>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</si>
  <si>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</si>
  <si>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</si>
  <si>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</si>
  <si>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</si>
  <si>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</si>
  <si>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</si>
  <si>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</si>
  <si>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</si>
  <si>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</si>
  <si>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</si>
  <si>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</si>
  <si>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</si>
  <si>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</si>
  <si>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</si>
  <si>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</si>
  <si>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</si>
  <si>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</si>
  <si>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</si>
  <si>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</si>
  <si>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</si>
  <si>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</si>
  <si>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</si>
  <si>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</si>
  <si>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</si>
  <si>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</si>
  <si>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</si>
  <si>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</si>
  <si>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</si>
  <si>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</si>
  <si>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</si>
  <si>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</si>
  <si>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</si>
  <si>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</si>
  <si>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</si>
  <si>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</si>
  <si>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</si>
  <si>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</si>
  <si>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</si>
  <si>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</si>
  <si>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</si>
  <si>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</si>
  <si>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</si>
  <si>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</si>
  <si>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</si>
  <si>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</si>
  <si>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</si>
  <si>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</si>
  <si>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</si>
  <si>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</si>
  <si>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</si>
  <si>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</si>
  <si>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</si>
  <si>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</si>
  <si>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</si>
  <si>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</si>
  <si>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</si>
  <si>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</si>
  <si>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</si>
  <si>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</si>
  <si>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</si>
  <si>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</si>
  <si>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</si>
  <si>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</si>
  <si>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</si>
  <si>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</si>
  <si>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</si>
  <si>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</si>
  <si>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</si>
  <si>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</si>
  <si>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</si>
  <si>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</si>
  <si>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</si>
  <si>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</si>
  <si>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</si>
  <si>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</si>
  <si>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</si>
  <si>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</si>
  <si>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</si>
  <si>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</si>
  <si>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</si>
  <si>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</si>
  <si>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</si>
  <si>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</si>
  <si>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</si>
  <si>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</si>
  <si>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</si>
  <si>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</si>
  <si>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</si>
  <si>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</si>
  <si>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</si>
  <si>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</si>
  <si>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</si>
  <si>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</si>
  <si>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</si>
  <si>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Idea-B Entitlement</t>
  </si>
  <si>
    <t>Gasdsden Independent School District</t>
  </si>
  <si>
    <t>Selma Nevarez-SPED Director or Julie Hernandez</t>
  </si>
  <si>
    <t>(505) 882-6221</t>
  </si>
  <si>
    <t>8602.24106</t>
  </si>
  <si>
    <t>01.1712</t>
  </si>
  <si>
    <t>01.2111</t>
  </si>
  <si>
    <t>01.1412</t>
  </si>
  <si>
    <t>01.2212</t>
  </si>
  <si>
    <t>01.2311</t>
  </si>
  <si>
    <t>01.1612</t>
  </si>
  <si>
    <t>01.4118</t>
  </si>
  <si>
    <t>09.1621</t>
  </si>
  <si>
    <t>01.5113</t>
  </si>
  <si>
    <t>01.5114</t>
  </si>
  <si>
    <t>02.1211</t>
  </si>
  <si>
    <t>02.1215</t>
  </si>
  <si>
    <t>02.1217</t>
  </si>
  <si>
    <t>02.1216</t>
  </si>
  <si>
    <t>02.2111</t>
  </si>
  <si>
    <t>02.2211</t>
  </si>
  <si>
    <t>02.2212</t>
  </si>
  <si>
    <t>02.2311</t>
  </si>
  <si>
    <t>02.4118</t>
  </si>
  <si>
    <t>Idea B - Entitlement</t>
  </si>
  <si>
    <t>Medicare</t>
  </si>
  <si>
    <t>Health/Medical</t>
  </si>
  <si>
    <t>Substitutes-Other Leave</t>
  </si>
  <si>
    <t>General Supplies &amp; Materials</t>
  </si>
  <si>
    <t>Summer School/After School</t>
  </si>
  <si>
    <t>Employee Travel</t>
  </si>
  <si>
    <t>Employee Training</t>
  </si>
  <si>
    <t>Registered Nurses</t>
  </si>
  <si>
    <t>Health Assistants</t>
  </si>
  <si>
    <t>Speech Therapists</t>
  </si>
  <si>
    <t>Psychologists</t>
  </si>
  <si>
    <t>FICA Taxes</t>
  </si>
  <si>
    <t>Worker's Comp Premium</t>
  </si>
  <si>
    <t>2005-06</t>
  </si>
  <si>
    <t>JULY 1, 2005</t>
  </si>
  <si>
    <t>JUNE 30, 2006</t>
  </si>
  <si>
    <t xml:space="preserve">Initial Budget </t>
  </si>
  <si>
    <t>June 9, 2005</t>
  </si>
  <si>
    <t>Teachers-Special Education</t>
  </si>
  <si>
    <t>01.1611</t>
  </si>
  <si>
    <t>Substitutes-Sick Leave</t>
  </si>
  <si>
    <t>Instructional Assistants-Special Edu</t>
  </si>
  <si>
    <t>Educational Retirement</t>
  </si>
  <si>
    <t>01.2112</t>
  </si>
  <si>
    <t>ERA-Retiree Health Care</t>
  </si>
  <si>
    <t>01.2211</t>
  </si>
  <si>
    <t>01.2312</t>
  </si>
  <si>
    <t>Life</t>
  </si>
  <si>
    <t>Dental</t>
  </si>
  <si>
    <t>01.2313</t>
  </si>
  <si>
    <t>01.2315</t>
  </si>
  <si>
    <t>Disability</t>
  </si>
  <si>
    <t>01.2411</t>
  </si>
  <si>
    <t>Worker's Comp. Premium</t>
  </si>
  <si>
    <t>Worker's Comp. Employer's Fee</t>
  </si>
  <si>
    <t>01.2412</t>
  </si>
  <si>
    <t>01.2511</t>
  </si>
  <si>
    <t>Unemployement Ins. Premium</t>
  </si>
  <si>
    <t>01.3315</t>
  </si>
  <si>
    <t>Other Contract Services</t>
  </si>
  <si>
    <t>01.4113</t>
  </si>
  <si>
    <t>Software</t>
  </si>
  <si>
    <t>01.5117</t>
  </si>
  <si>
    <t>Student Travel</t>
  </si>
  <si>
    <t>01.6411</t>
  </si>
  <si>
    <t>Fixed Assets</t>
  </si>
  <si>
    <t>Supply Assets</t>
  </si>
  <si>
    <t>01.6412</t>
  </si>
  <si>
    <t>Coordinator/Subject Matter Special.</t>
  </si>
  <si>
    <t>Secretarial/Clerical/Technical Asst</t>
  </si>
  <si>
    <t>02.2112</t>
  </si>
  <si>
    <t>ERA-Retiree Helth Care</t>
  </si>
  <si>
    <t>02.2312</t>
  </si>
  <si>
    <t>02.2313</t>
  </si>
  <si>
    <t>02.2315</t>
  </si>
  <si>
    <t>02.2411</t>
  </si>
  <si>
    <t>PAGE03</t>
  </si>
  <si>
    <t>PAGE   3    OF</t>
  </si>
  <si>
    <t>02.2412</t>
  </si>
  <si>
    <t>Worker's Comp Employer's Fee</t>
  </si>
  <si>
    <t>02.2511</t>
  </si>
  <si>
    <t>02.3315</t>
  </si>
  <si>
    <t>02.3611</t>
  </si>
  <si>
    <t>M &amp; R/Frun-Fixt-Equip.</t>
  </si>
  <si>
    <t>Other Charges</t>
  </si>
  <si>
    <t>02.3711</t>
  </si>
  <si>
    <t>02.5113</t>
  </si>
  <si>
    <t>02.5114</t>
  </si>
  <si>
    <t>02.5118</t>
  </si>
  <si>
    <t>Parent Travel</t>
  </si>
  <si>
    <t>02.6411</t>
  </si>
  <si>
    <t>02.6412</t>
  </si>
  <si>
    <t>09.3112</t>
  </si>
  <si>
    <t>Occupt'l Therapists</t>
  </si>
  <si>
    <t>Therapists</t>
  </si>
  <si>
    <t>09.3113</t>
  </si>
  <si>
    <t>09.3114</t>
  </si>
  <si>
    <t>09.3115</t>
  </si>
  <si>
    <t>09.4118</t>
  </si>
  <si>
    <t>09.5117</t>
  </si>
  <si>
    <t>02.1312</t>
  </si>
  <si>
    <t>SPEECH THERAPISTS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</si>
</sst>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13" fillId="0" borderId="25" xfId="0" applyNumberFormat="1" applyFont="1" applyBorder="1" applyAlignment="1" applyProtection="1">
      <alignment horizontal="center"/>
      <protection/>
    </xf>
    <xf numFmtId="39" fontId="2" fillId="0" borderId="7" xfId="0" applyNumberFormat="1" applyFont="1" applyBorder="1" applyAlignment="1" applyProtection="1">
      <alignment/>
      <protection locked="0"/>
    </xf>
    <xf numFmtId="49" fontId="2" fillId="0" borderId="35" xfId="0" applyNumberFormat="1" applyFont="1" applyBorder="1" applyAlignment="1" applyProtection="1">
      <alignment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3" fontId="0" fillId="0" borderId="12" xfId="15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/>
      <protection locked="0"/>
    </xf>
    <xf numFmtId="43" fontId="0" fillId="0" borderId="37" xfId="15" applyBorder="1" applyAlignment="1">
      <alignment/>
    </xf>
    <xf numFmtId="43" fontId="0" fillId="0" borderId="27" xfId="15" applyBorder="1" applyAlignment="1" applyProtection="1">
      <alignment/>
      <protection/>
    </xf>
    <xf numFmtId="37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8" t="s">
        <v>0</v>
      </c>
      <c r="D1" s="36"/>
      <c r="E1" s="36"/>
      <c r="F1" s="36"/>
      <c r="G1" s="36"/>
      <c r="H1" s="69" t="s">
        <v>1</v>
      </c>
      <c r="I1" s="37"/>
      <c r="J1" s="37"/>
      <c r="K1" s="70"/>
      <c r="L1" s="35"/>
    </row>
    <row r="2" spans="1:12" ht="15.75">
      <c r="A2" s="71" t="s">
        <v>2</v>
      </c>
      <c r="B2" s="35"/>
      <c r="C2" s="68" t="s">
        <v>3</v>
      </c>
      <c r="D2" s="36"/>
      <c r="E2" s="36"/>
      <c r="F2" s="36"/>
      <c r="G2" s="36"/>
      <c r="H2" s="72" t="s">
        <v>4</v>
      </c>
      <c r="I2" s="35"/>
      <c r="J2" s="35"/>
      <c r="K2" s="38"/>
      <c r="L2" s="35"/>
    </row>
    <row r="3" spans="1:12" ht="15.75">
      <c r="A3" s="71" t="s">
        <v>5</v>
      </c>
      <c r="B3" s="35"/>
      <c r="C3" s="68" t="s">
        <v>6</v>
      </c>
      <c r="D3" s="36"/>
      <c r="E3" s="36"/>
      <c r="F3" s="36"/>
      <c r="G3" s="36"/>
      <c r="H3" s="73" t="s">
        <v>7</v>
      </c>
      <c r="I3" s="194" t="s">
        <v>107</v>
      </c>
      <c r="J3" s="39"/>
      <c r="K3" s="74"/>
      <c r="L3" s="35"/>
    </row>
    <row r="4" spans="1:12" ht="15.75">
      <c r="A4" s="71" t="s">
        <v>8</v>
      </c>
      <c r="B4" s="35"/>
      <c r="C4" s="68" t="s">
        <v>9</v>
      </c>
      <c r="D4" s="36"/>
      <c r="E4" s="36"/>
      <c r="F4" s="36"/>
      <c r="G4" s="36"/>
      <c r="H4" s="72" t="s">
        <v>10</v>
      </c>
      <c r="I4" s="35"/>
      <c r="J4" s="35"/>
      <c r="K4" s="38"/>
      <c r="L4" s="35"/>
    </row>
    <row r="5" spans="1:12" ht="15.75">
      <c r="A5" s="71" t="s">
        <v>11</v>
      </c>
      <c r="B5" s="35"/>
      <c r="C5" s="35"/>
      <c r="D5" s="36"/>
      <c r="E5" s="36"/>
      <c r="F5" s="36"/>
      <c r="G5" s="36"/>
      <c r="H5" s="140"/>
      <c r="I5" s="76" t="s">
        <v>12</v>
      </c>
      <c r="J5" s="35"/>
      <c r="K5" s="38"/>
      <c r="L5" s="35"/>
    </row>
    <row r="6" spans="1:12" ht="15.75">
      <c r="A6" s="71" t="s">
        <v>13</v>
      </c>
      <c r="B6" s="35"/>
      <c r="C6" s="68" t="s">
        <v>14</v>
      </c>
      <c r="D6" s="36"/>
      <c r="E6" s="36"/>
      <c r="F6" s="36"/>
      <c r="G6" s="36"/>
      <c r="H6" s="193"/>
      <c r="I6" s="76" t="s">
        <v>15</v>
      </c>
      <c r="J6" s="35"/>
      <c r="K6" s="38"/>
      <c r="L6" s="35"/>
    </row>
    <row r="7" spans="1:12" ht="15.75">
      <c r="A7" s="71" t="s">
        <v>7</v>
      </c>
      <c r="B7" s="35"/>
      <c r="C7" s="35"/>
      <c r="D7" s="77" t="s">
        <v>16</v>
      </c>
      <c r="E7" s="4" t="s">
        <v>147</v>
      </c>
      <c r="F7" s="35"/>
      <c r="G7" s="35"/>
      <c r="H7" s="140"/>
      <c r="I7" s="76" t="s">
        <v>17</v>
      </c>
      <c r="J7" s="78"/>
      <c r="K7" s="79"/>
      <c r="L7" s="35"/>
    </row>
    <row r="8" spans="1:12" ht="15.75">
      <c r="A8" s="78"/>
      <c r="B8" s="35"/>
      <c r="C8" s="35"/>
      <c r="D8" s="35"/>
      <c r="E8" s="35"/>
      <c r="F8" s="35"/>
      <c r="G8" s="35"/>
      <c r="H8" s="195" t="s">
        <v>108</v>
      </c>
      <c r="I8" s="76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0" t="s">
        <v>19</v>
      </c>
      <c r="B10" s="35"/>
      <c r="C10" s="35"/>
      <c r="D10" s="35"/>
      <c r="E10" s="35"/>
      <c r="F10" s="35"/>
      <c r="G10" s="35"/>
      <c r="H10" s="47" t="s">
        <v>103</v>
      </c>
      <c r="I10" s="142" t="s">
        <v>109</v>
      </c>
      <c r="J10" s="143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0"/>
      <c r="I12" s="76" t="s">
        <v>20</v>
      </c>
      <c r="J12" s="22"/>
      <c r="K12" s="38"/>
      <c r="L12" s="35"/>
    </row>
    <row r="13" spans="1:12" ht="15.75">
      <c r="A13" s="81" t="s">
        <v>21</v>
      </c>
      <c r="B13" s="39" t="s">
        <v>148</v>
      </c>
      <c r="C13" s="82" t="s">
        <v>22</v>
      </c>
      <c r="D13" s="39" t="s">
        <v>149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5" t="s">
        <v>23</v>
      </c>
      <c r="I14" s="35"/>
      <c r="J14" s="35"/>
      <c r="K14" s="38"/>
      <c r="L14" s="35"/>
    </row>
    <row r="15" spans="1:12" ht="15.75">
      <c r="A15" s="83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3" t="s">
        <v>25</v>
      </c>
      <c r="B16" s="35"/>
      <c r="C16" s="35"/>
      <c r="D16" s="144">
        <v>2936693</v>
      </c>
      <c r="E16" s="22"/>
      <c r="F16" s="38"/>
      <c r="G16" s="35"/>
      <c r="H16" s="200" t="s">
        <v>108</v>
      </c>
      <c r="I16" s="84" t="s">
        <v>26</v>
      </c>
      <c r="J16" s="85" t="s">
        <v>27</v>
      </c>
      <c r="K16" s="42"/>
      <c r="L16" s="35"/>
    </row>
    <row r="17" spans="1:12" ht="15.75">
      <c r="A17" s="83" t="s">
        <v>28</v>
      </c>
      <c r="B17" s="35"/>
      <c r="C17" s="35"/>
      <c r="D17" s="39"/>
      <c r="E17" s="35"/>
      <c r="F17" s="38"/>
      <c r="G17" s="35"/>
      <c r="H17" s="141"/>
      <c r="I17" s="84" t="s">
        <v>29</v>
      </c>
      <c r="J17" s="35"/>
      <c r="K17" s="38"/>
      <c r="L17" s="35"/>
    </row>
    <row r="18" spans="1:12" ht="15.75">
      <c r="A18" s="72" t="s">
        <v>30</v>
      </c>
      <c r="B18" s="35"/>
      <c r="C18" s="35"/>
      <c r="D18" s="144"/>
      <c r="E18" s="35"/>
      <c r="F18" s="38"/>
      <c r="G18" s="35"/>
      <c r="H18" s="141"/>
      <c r="I18" s="84" t="s">
        <v>31</v>
      </c>
      <c r="J18" s="35"/>
      <c r="K18" s="38"/>
      <c r="L18" s="35"/>
    </row>
    <row r="19" spans="1:12" ht="15.75">
      <c r="A19" s="72" t="s">
        <v>32</v>
      </c>
      <c r="B19" s="35"/>
      <c r="C19" s="35"/>
      <c r="D19" s="145">
        <f>SUM(D15:D18)</f>
        <v>2936693</v>
      </c>
      <c r="E19" s="35"/>
      <c r="F19" s="38"/>
      <c r="G19" s="35"/>
      <c r="H19" s="195"/>
      <c r="I19" s="84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196"/>
      <c r="I20" s="39"/>
      <c r="J20" s="39"/>
      <c r="K20" s="40"/>
      <c r="L20" s="35"/>
    </row>
    <row r="21" spans="1:12" ht="15.75">
      <c r="A21" s="86" t="s">
        <v>104</v>
      </c>
      <c r="B21" s="36"/>
      <c r="C21" s="36"/>
      <c r="D21" s="146">
        <f>D19</f>
        <v>2936693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4" t="s">
        <v>105</v>
      </c>
      <c r="B23" s="143" t="s">
        <v>110</v>
      </c>
      <c r="C23" s="143"/>
      <c r="D23" s="147" t="s">
        <v>96</v>
      </c>
      <c r="E23" s="143" t="s">
        <v>111</v>
      </c>
      <c r="F23" s="143"/>
      <c r="G23" s="143"/>
      <c r="H23" s="35"/>
      <c r="I23" s="35" t="s">
        <v>106</v>
      </c>
      <c r="J23" s="197" t="s">
        <v>112</v>
      </c>
      <c r="K23" s="143"/>
      <c r="L23" s="35"/>
    </row>
    <row r="24" spans="1:12" ht="16.5" thickBot="1">
      <c r="A24" s="34"/>
      <c r="B24" s="87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8" t="s">
        <v>35</v>
      </c>
      <c r="B25" s="89" t="s">
        <v>36</v>
      </c>
      <c r="C25" s="61"/>
      <c r="D25" s="62"/>
      <c r="E25" s="63"/>
      <c r="F25" s="62"/>
      <c r="G25" s="63"/>
      <c r="H25" s="62"/>
      <c r="I25" s="63"/>
      <c r="J25" s="62"/>
      <c r="K25" s="62"/>
      <c r="L25" s="22"/>
    </row>
    <row r="26" spans="1:12" ht="15.75">
      <c r="A26" s="90" t="s">
        <v>37</v>
      </c>
      <c r="B26" s="68" t="s">
        <v>38</v>
      </c>
      <c r="C26" s="64"/>
      <c r="D26" s="65"/>
      <c r="E26" s="68" t="s">
        <v>39</v>
      </c>
      <c r="F26" s="65"/>
      <c r="G26" s="68" t="s">
        <v>40</v>
      </c>
      <c r="H26" s="64"/>
      <c r="I26" s="68" t="s">
        <v>41</v>
      </c>
      <c r="J26" s="64"/>
      <c r="K26" s="91" t="s">
        <v>42</v>
      </c>
      <c r="L26" s="22"/>
    </row>
    <row r="27" spans="1:12" ht="16.5" thickBot="1">
      <c r="A27" s="92" t="s">
        <v>43</v>
      </c>
      <c r="B27" s="93" t="s">
        <v>44</v>
      </c>
      <c r="C27" s="93" t="s">
        <v>45</v>
      </c>
      <c r="D27" s="94" t="s">
        <v>46</v>
      </c>
      <c r="E27" s="95" t="s">
        <v>47</v>
      </c>
      <c r="F27" s="66"/>
      <c r="G27" s="95" t="s">
        <v>48</v>
      </c>
      <c r="H27" s="67"/>
      <c r="I27" s="95" t="s">
        <v>47</v>
      </c>
      <c r="J27" s="67"/>
      <c r="K27" s="94" t="s">
        <v>49</v>
      </c>
      <c r="L27" s="22"/>
    </row>
    <row r="28" spans="1:12" ht="15.75">
      <c r="A28" s="148"/>
      <c r="B28" s="149"/>
      <c r="C28" s="149"/>
      <c r="D28" s="149"/>
      <c r="E28" s="155"/>
      <c r="F28" s="156"/>
      <c r="G28" s="155"/>
      <c r="H28" s="156"/>
      <c r="I28" s="35"/>
      <c r="J28" s="50"/>
      <c r="K28" s="50"/>
      <c r="L28" s="35"/>
    </row>
    <row r="29" spans="1:12" ht="15.75">
      <c r="A29" s="150" t="s">
        <v>113</v>
      </c>
      <c r="B29" s="151"/>
      <c r="C29" s="151" t="s">
        <v>116</v>
      </c>
      <c r="D29" s="151" t="s">
        <v>152</v>
      </c>
      <c r="E29" s="157">
        <v>0</v>
      </c>
      <c r="F29" s="158"/>
      <c r="G29" s="157">
        <v>460000</v>
      </c>
      <c r="H29" s="158"/>
      <c r="I29" s="166">
        <f>E29+G29</f>
        <v>460000</v>
      </c>
      <c r="J29" s="51"/>
      <c r="K29" s="97">
        <v>11</v>
      </c>
      <c r="L29" s="35"/>
    </row>
    <row r="30" spans="1:12" ht="15.75">
      <c r="A30" s="148"/>
      <c r="B30" s="152"/>
      <c r="C30" s="152"/>
      <c r="D30" s="152"/>
      <c r="E30" s="155"/>
      <c r="F30" s="159"/>
      <c r="G30" s="155"/>
      <c r="H30" s="159"/>
      <c r="I30" s="155"/>
      <c r="J30" s="52"/>
      <c r="K30" s="98"/>
      <c r="L30" s="35"/>
    </row>
    <row r="31" spans="1:12" ht="15.75">
      <c r="A31" s="150"/>
      <c r="B31" s="151"/>
      <c r="C31" s="151" t="s">
        <v>153</v>
      </c>
      <c r="D31" s="151" t="s">
        <v>154</v>
      </c>
      <c r="E31" s="157">
        <v>0</v>
      </c>
      <c r="F31" s="158"/>
      <c r="G31" s="157">
        <v>4000</v>
      </c>
      <c r="H31" s="158"/>
      <c r="I31" s="166">
        <f>E31+G31</f>
        <v>4000</v>
      </c>
      <c r="J31" s="51"/>
      <c r="K31" s="97"/>
      <c r="L31" s="35"/>
    </row>
    <row r="32" spans="1:12" ht="15.75">
      <c r="A32" s="148"/>
      <c r="B32" s="152"/>
      <c r="C32" s="152"/>
      <c r="D32" s="152"/>
      <c r="E32" s="155"/>
      <c r="F32" s="159"/>
      <c r="G32" s="155"/>
      <c r="H32" s="159"/>
      <c r="I32" s="155"/>
      <c r="J32" s="52"/>
      <c r="K32" s="98"/>
      <c r="L32" s="35"/>
    </row>
    <row r="33" spans="1:12" ht="15.75">
      <c r="A33" s="150"/>
      <c r="B33" s="151"/>
      <c r="C33" s="151" t="s">
        <v>119</v>
      </c>
      <c r="D33" s="151" t="s">
        <v>136</v>
      </c>
      <c r="E33" s="157">
        <v>0</v>
      </c>
      <c r="F33" s="158"/>
      <c r="G33" s="157">
        <v>5000</v>
      </c>
      <c r="H33" s="158"/>
      <c r="I33" s="166">
        <f>E33+G33</f>
        <v>5000</v>
      </c>
      <c r="J33" s="51"/>
      <c r="K33" s="97"/>
      <c r="L33" s="35"/>
    </row>
    <row r="34" spans="1:12" ht="15.75">
      <c r="A34" s="148"/>
      <c r="B34" s="152"/>
      <c r="C34" s="152"/>
      <c r="D34" s="152"/>
      <c r="E34" s="155"/>
      <c r="F34" s="159"/>
      <c r="G34" s="155"/>
      <c r="H34" s="159"/>
      <c r="I34" s="155"/>
      <c r="J34" s="52"/>
      <c r="K34" s="98"/>
      <c r="L34" s="35"/>
    </row>
    <row r="35" spans="1:12" ht="15.75">
      <c r="A35" s="150"/>
      <c r="B35" s="151"/>
      <c r="C35" s="151" t="s">
        <v>114</v>
      </c>
      <c r="D35" s="151" t="s">
        <v>155</v>
      </c>
      <c r="E35" s="157">
        <v>0</v>
      </c>
      <c r="F35" s="158"/>
      <c r="G35" s="157">
        <v>135000</v>
      </c>
      <c r="H35" s="158"/>
      <c r="I35" s="166">
        <f>E35+G35</f>
        <v>135000</v>
      </c>
      <c r="J35" s="51"/>
      <c r="K35" s="97">
        <v>13</v>
      </c>
      <c r="L35" s="35"/>
    </row>
    <row r="36" spans="1:12" ht="15.75">
      <c r="A36" s="148"/>
      <c r="B36" s="152"/>
      <c r="C36" s="152"/>
      <c r="D36" s="152"/>
      <c r="E36" s="155"/>
      <c r="F36" s="159"/>
      <c r="G36" s="155"/>
      <c r="H36" s="159"/>
      <c r="I36" s="155"/>
      <c r="J36" s="52"/>
      <c r="K36" s="98"/>
      <c r="L36" s="35"/>
    </row>
    <row r="37" spans="1:12" ht="15.75">
      <c r="A37" s="150"/>
      <c r="B37" s="151"/>
      <c r="C37" s="151" t="s">
        <v>115</v>
      </c>
      <c r="D37" s="151" t="s">
        <v>156</v>
      </c>
      <c r="E37" s="157">
        <v>0</v>
      </c>
      <c r="F37" s="158"/>
      <c r="G37" s="157">
        <v>55000</v>
      </c>
      <c r="H37" s="158"/>
      <c r="I37" s="166">
        <f>E37+G37</f>
        <v>55000</v>
      </c>
      <c r="J37" s="51"/>
      <c r="K37" s="97"/>
      <c r="L37" s="35"/>
    </row>
    <row r="38" spans="1:12" ht="15.75">
      <c r="A38" s="148"/>
      <c r="B38" s="149"/>
      <c r="C38" s="149"/>
      <c r="D38" s="149"/>
      <c r="E38" s="155"/>
      <c r="F38" s="156"/>
      <c r="G38" s="155"/>
      <c r="H38" s="156"/>
      <c r="I38" s="155"/>
      <c r="J38" s="50"/>
      <c r="K38" s="98"/>
      <c r="L38" s="35"/>
    </row>
    <row r="39" spans="1:12" ht="15.75">
      <c r="A39" s="150"/>
      <c r="B39" s="151"/>
      <c r="C39" s="151" t="s">
        <v>157</v>
      </c>
      <c r="D39" s="151" t="s">
        <v>158</v>
      </c>
      <c r="E39" s="157">
        <v>0</v>
      </c>
      <c r="F39" s="158"/>
      <c r="G39" s="157">
        <v>9000</v>
      </c>
      <c r="H39" s="158"/>
      <c r="I39" s="166">
        <f>E39+G39</f>
        <v>9000</v>
      </c>
      <c r="J39" s="51"/>
      <c r="K39" s="97"/>
      <c r="L39" s="35"/>
    </row>
    <row r="40" spans="1:12" ht="15.75">
      <c r="A40" s="148"/>
      <c r="B40" s="152"/>
      <c r="C40" s="152"/>
      <c r="D40" s="152"/>
      <c r="E40" s="155"/>
      <c r="F40" s="159"/>
      <c r="G40" s="155"/>
      <c r="H40" s="159"/>
      <c r="I40" s="155"/>
      <c r="J40" s="52"/>
      <c r="K40" s="98"/>
      <c r="L40" s="35"/>
    </row>
    <row r="41" spans="1:12" ht="15.75">
      <c r="A41" s="150"/>
      <c r="B41" s="151"/>
      <c r="C41" s="151" t="s">
        <v>159</v>
      </c>
      <c r="D41" s="151" t="s">
        <v>145</v>
      </c>
      <c r="E41" s="157">
        <v>0</v>
      </c>
      <c r="F41" s="158"/>
      <c r="G41" s="157">
        <v>38000</v>
      </c>
      <c r="H41" s="158"/>
      <c r="I41" s="166">
        <f>E41+G41</f>
        <v>38000</v>
      </c>
      <c r="J41" s="51"/>
      <c r="K41" s="97"/>
      <c r="L41" s="35"/>
    </row>
    <row r="42" spans="1:12" ht="15.75">
      <c r="A42" s="148"/>
      <c r="B42" s="152"/>
      <c r="C42" s="152"/>
      <c r="D42" s="152"/>
      <c r="E42" s="155"/>
      <c r="F42" s="159"/>
      <c r="G42" s="155"/>
      <c r="H42" s="159"/>
      <c r="I42" s="155"/>
      <c r="J42" s="52"/>
      <c r="K42" s="98"/>
      <c r="L42" s="35"/>
    </row>
    <row r="43" spans="1:12" ht="15.75">
      <c r="A43" s="150"/>
      <c r="B43" s="151"/>
      <c r="C43" s="151" t="s">
        <v>117</v>
      </c>
      <c r="D43" s="151" t="s">
        <v>134</v>
      </c>
      <c r="E43" s="157">
        <v>0</v>
      </c>
      <c r="F43" s="158"/>
      <c r="G43" s="157">
        <v>11000</v>
      </c>
      <c r="H43" s="158"/>
      <c r="I43" s="166">
        <f>E43+G43</f>
        <v>11000</v>
      </c>
      <c r="J43" s="51"/>
      <c r="K43" s="97"/>
      <c r="L43" s="35"/>
    </row>
    <row r="44" spans="1:12" ht="15.75">
      <c r="A44" s="148"/>
      <c r="B44" s="152"/>
      <c r="C44" s="152"/>
      <c r="D44" s="152"/>
      <c r="E44" s="155"/>
      <c r="F44" s="159"/>
      <c r="G44" s="155"/>
      <c r="H44" s="159"/>
      <c r="I44" s="155"/>
      <c r="J44" s="52"/>
      <c r="K44" s="98"/>
      <c r="L44" s="35"/>
    </row>
    <row r="45" spans="1:12" ht="15.75">
      <c r="A45" s="150"/>
      <c r="B45" s="151"/>
      <c r="C45" s="151" t="s">
        <v>118</v>
      </c>
      <c r="D45" s="151" t="s">
        <v>135</v>
      </c>
      <c r="E45" s="157">
        <v>0</v>
      </c>
      <c r="F45" s="158"/>
      <c r="G45" s="157">
        <v>67000</v>
      </c>
      <c r="H45" s="158"/>
      <c r="I45" s="166">
        <f>E45+G45</f>
        <v>67000</v>
      </c>
      <c r="J45" s="51"/>
      <c r="K45" s="97"/>
      <c r="L45" s="35"/>
    </row>
    <row r="46" spans="1:12" ht="15.75">
      <c r="A46" s="148"/>
      <c r="B46" s="152"/>
      <c r="C46" s="152"/>
      <c r="D46" s="152"/>
      <c r="E46" s="155"/>
      <c r="F46" s="159"/>
      <c r="G46" s="155"/>
      <c r="H46" s="159"/>
      <c r="I46" s="155"/>
      <c r="J46" s="52"/>
      <c r="K46" s="98"/>
      <c r="L46" s="35"/>
    </row>
    <row r="47" spans="1:12" ht="15.75">
      <c r="A47" s="150"/>
      <c r="B47" s="151"/>
      <c r="C47" s="151" t="s">
        <v>160</v>
      </c>
      <c r="D47" s="151" t="s">
        <v>161</v>
      </c>
      <c r="E47" s="157">
        <v>0</v>
      </c>
      <c r="F47" s="158"/>
      <c r="G47" s="157">
        <v>3000</v>
      </c>
      <c r="H47" s="158"/>
      <c r="I47" s="166">
        <f>E47+G47</f>
        <v>3000</v>
      </c>
      <c r="J47" s="51"/>
      <c r="K47" s="97"/>
      <c r="L47" s="35"/>
    </row>
    <row r="48" spans="1:12" ht="15.75">
      <c r="A48" s="148"/>
      <c r="B48" s="152"/>
      <c r="C48" s="152"/>
      <c r="D48" s="152"/>
      <c r="E48" s="155"/>
      <c r="F48" s="159"/>
      <c r="G48" s="155"/>
      <c r="H48" s="159"/>
      <c r="I48" s="155"/>
      <c r="J48" s="52"/>
      <c r="K48" s="98"/>
      <c r="L48" s="35"/>
    </row>
    <row r="49" spans="1:12" ht="15.75">
      <c r="A49" s="150"/>
      <c r="B49" s="151"/>
      <c r="C49" s="151" t="s">
        <v>163</v>
      </c>
      <c r="D49" s="151" t="s">
        <v>162</v>
      </c>
      <c r="E49" s="157">
        <v>0</v>
      </c>
      <c r="F49" s="158"/>
      <c r="G49" s="157">
        <v>4000</v>
      </c>
      <c r="H49" s="158"/>
      <c r="I49" s="166">
        <f>E49+G49</f>
        <v>4000</v>
      </c>
      <c r="J49" s="51"/>
      <c r="K49" s="97"/>
      <c r="L49" s="35"/>
    </row>
    <row r="50" spans="1:12" ht="15.75">
      <c r="A50" s="148"/>
      <c r="B50" s="152"/>
      <c r="C50" s="152"/>
      <c r="D50" s="152"/>
      <c r="E50" s="155"/>
      <c r="F50" s="159"/>
      <c r="G50" s="155"/>
      <c r="H50" s="159"/>
      <c r="I50" s="155"/>
      <c r="J50" s="52"/>
      <c r="K50" s="98"/>
      <c r="L50" s="35"/>
    </row>
    <row r="51" spans="1:12" ht="15.75">
      <c r="A51" s="150"/>
      <c r="B51" s="151"/>
      <c r="C51" s="151" t="s">
        <v>164</v>
      </c>
      <c r="D51" s="151" t="s">
        <v>165</v>
      </c>
      <c r="E51" s="157">
        <v>0</v>
      </c>
      <c r="F51" s="158"/>
      <c r="G51" s="157">
        <v>4000</v>
      </c>
      <c r="H51" s="158"/>
      <c r="I51" s="166">
        <f>E51+G51</f>
        <v>4000</v>
      </c>
      <c r="J51" s="51"/>
      <c r="K51" s="97"/>
      <c r="L51" s="35"/>
    </row>
    <row r="52" spans="1:12" ht="15.75">
      <c r="A52" s="148"/>
      <c r="B52" s="152"/>
      <c r="C52" s="152"/>
      <c r="D52" s="152"/>
      <c r="E52" s="155"/>
      <c r="F52" s="159"/>
      <c r="G52" s="155"/>
      <c r="H52" s="159"/>
      <c r="I52" s="155"/>
      <c r="J52" s="52"/>
      <c r="K52" s="98"/>
      <c r="L52" s="35"/>
    </row>
    <row r="53" spans="1:12" ht="15.75">
      <c r="A53" s="150"/>
      <c r="B53" s="151"/>
      <c r="C53" s="151" t="s">
        <v>166</v>
      </c>
      <c r="D53" s="151" t="s">
        <v>167</v>
      </c>
      <c r="E53" s="157">
        <v>0</v>
      </c>
      <c r="F53" s="158"/>
      <c r="G53" s="157">
        <v>10000</v>
      </c>
      <c r="H53" s="158"/>
      <c r="I53" s="166">
        <f>E53+G53</f>
        <v>10000</v>
      </c>
      <c r="J53" s="51"/>
      <c r="K53" s="97"/>
      <c r="L53" s="35"/>
    </row>
    <row r="54" spans="1:12" ht="15.75">
      <c r="A54" s="148"/>
      <c r="B54" s="152"/>
      <c r="C54" s="152"/>
      <c r="D54" s="152"/>
      <c r="E54" s="155"/>
      <c r="F54" s="159"/>
      <c r="G54" s="155"/>
      <c r="H54" s="159"/>
      <c r="I54" s="155"/>
      <c r="J54" s="52"/>
      <c r="K54" s="98"/>
      <c r="L54" s="35"/>
    </row>
    <row r="55" spans="1:12" ht="16.5" thickBot="1">
      <c r="A55" s="153"/>
      <c r="B55" s="154"/>
      <c r="C55" s="154" t="s">
        <v>169</v>
      </c>
      <c r="D55" s="154" t="s">
        <v>168</v>
      </c>
      <c r="E55" s="160">
        <v>0</v>
      </c>
      <c r="F55" s="161"/>
      <c r="G55" s="160">
        <v>2000</v>
      </c>
      <c r="H55" s="161"/>
      <c r="I55" s="169">
        <f>E55+G55</f>
        <v>2000</v>
      </c>
      <c r="J55" s="53"/>
      <c r="K55" s="99"/>
      <c r="L55" s="35"/>
    </row>
    <row r="56" spans="1:12" ht="15.75">
      <c r="A56" s="35"/>
      <c r="B56" s="35"/>
      <c r="C56" s="35"/>
      <c r="D56" s="35"/>
      <c r="E56" s="162"/>
      <c r="F56" s="163"/>
      <c r="G56" s="155"/>
      <c r="H56" s="156"/>
      <c r="I56" s="35"/>
      <c r="J56" s="54"/>
      <c r="K56" s="50"/>
      <c r="L56" s="35"/>
    </row>
    <row r="57" spans="1:12" ht="16.5" thickBot="1">
      <c r="A57" s="35"/>
      <c r="B57" s="35"/>
      <c r="C57" s="35"/>
      <c r="D57" s="35"/>
      <c r="E57" s="164" t="s">
        <v>50</v>
      </c>
      <c r="F57" s="165"/>
      <c r="G57" s="166">
        <f>SUM(G29:G55)</f>
        <v>807000</v>
      </c>
      <c r="H57" s="158"/>
      <c r="I57" s="35"/>
      <c r="J57" s="100" t="s">
        <v>51</v>
      </c>
      <c r="K57" s="101">
        <f>SUM(K29:K55)</f>
        <v>24</v>
      </c>
      <c r="L57" s="35"/>
    </row>
    <row r="58" spans="1:12" ht="15.75">
      <c r="A58" s="76" t="s">
        <v>52</v>
      </c>
      <c r="B58" s="36"/>
      <c r="C58" s="36"/>
      <c r="D58" s="36"/>
      <c r="E58" s="162"/>
      <c r="F58" s="163"/>
      <c r="G58" s="155"/>
      <c r="H58" s="156"/>
      <c r="I58" s="35"/>
      <c r="J58" s="35"/>
      <c r="K58" s="35"/>
      <c r="L58" s="35"/>
    </row>
    <row r="59" spans="1:12" ht="15.75">
      <c r="A59" s="76" t="s">
        <v>53</v>
      </c>
      <c r="B59" s="36"/>
      <c r="C59" s="36"/>
      <c r="D59" s="36"/>
      <c r="E59" s="164" t="s">
        <v>54</v>
      </c>
      <c r="F59" s="165"/>
      <c r="G59" s="157">
        <v>0</v>
      </c>
      <c r="H59" s="158"/>
      <c r="I59" s="35"/>
      <c r="J59" s="35"/>
      <c r="K59" s="35"/>
      <c r="L59" s="35"/>
    </row>
    <row r="60" spans="1:12" ht="15.75">
      <c r="A60" s="76" t="s">
        <v>55</v>
      </c>
      <c r="B60" s="36"/>
      <c r="C60" s="36"/>
      <c r="D60" s="55"/>
      <c r="E60" s="162"/>
      <c r="F60" s="163"/>
      <c r="G60" s="155"/>
      <c r="H60" s="156"/>
      <c r="I60" s="35"/>
      <c r="J60" s="35"/>
      <c r="K60" s="35"/>
      <c r="L60" s="35"/>
    </row>
    <row r="61" spans="1:12" ht="16.5" thickBot="1">
      <c r="A61" s="170" t="s">
        <v>151</v>
      </c>
      <c r="B61" s="35"/>
      <c r="C61" s="35"/>
      <c r="D61" s="35"/>
      <c r="E61" s="167" t="s">
        <v>56</v>
      </c>
      <c r="F61" s="168"/>
      <c r="G61" s="169">
        <f>G57+G59</f>
        <v>807000</v>
      </c>
      <c r="H61" s="161"/>
      <c r="I61" s="35"/>
      <c r="J61" s="35"/>
      <c r="K61" s="35"/>
      <c r="L61" s="35"/>
    </row>
    <row r="62" spans="1:12" ht="15.75">
      <c r="A62" s="76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84" t="s">
        <v>58</v>
      </c>
      <c r="B64" s="35"/>
      <c r="C64" s="102" t="s">
        <v>59</v>
      </c>
      <c r="D64" s="36"/>
      <c r="E64" s="35"/>
      <c r="F64" s="35"/>
      <c r="G64" s="102" t="s">
        <v>58</v>
      </c>
      <c r="H64" s="35"/>
      <c r="I64" s="103" t="s">
        <v>59</v>
      </c>
      <c r="J64" s="35"/>
      <c r="K64" s="35"/>
      <c r="L64" s="35"/>
    </row>
    <row r="65" spans="1:12" ht="15.75">
      <c r="A65" s="171"/>
      <c r="B65" s="35"/>
      <c r="C65" s="96" t="s">
        <v>150</v>
      </c>
      <c r="D65" s="39"/>
      <c r="E65" s="35"/>
      <c r="F65" s="35"/>
      <c r="G65" s="171"/>
      <c r="H65" s="35"/>
      <c r="I65" s="96"/>
      <c r="J65" s="39"/>
      <c r="K65" s="39"/>
      <c r="L65" s="35"/>
    </row>
    <row r="66" spans="1:12" ht="15.75">
      <c r="A66" s="171"/>
      <c r="B66" s="35"/>
      <c r="C66" s="96"/>
      <c r="D66" s="39"/>
      <c r="E66" s="35"/>
      <c r="F66" s="35"/>
      <c r="G66" s="171"/>
      <c r="H66" s="35"/>
      <c r="I66" s="96"/>
      <c r="J66" s="39"/>
      <c r="K66" s="39"/>
      <c r="L66" s="35"/>
    </row>
    <row r="67" spans="1:12" ht="15.75">
      <c r="A67" s="171"/>
      <c r="B67" s="35"/>
      <c r="C67" s="96"/>
      <c r="D67" s="39"/>
      <c r="E67" s="35"/>
      <c r="F67" s="35"/>
      <c r="G67" s="171"/>
      <c r="H67" s="35"/>
      <c r="I67" s="96"/>
      <c r="J67" s="39"/>
      <c r="K67" s="39"/>
      <c r="L67" s="35"/>
    </row>
    <row r="68" spans="1:12" ht="15.75">
      <c r="A68" s="171"/>
      <c r="B68" s="35"/>
      <c r="C68" s="96"/>
      <c r="D68" s="39"/>
      <c r="E68" s="35"/>
      <c r="F68" s="35"/>
      <c r="G68" s="171"/>
      <c r="H68" s="35"/>
      <c r="I68" s="96"/>
      <c r="J68" s="39"/>
      <c r="K68" s="39"/>
      <c r="L68" s="35"/>
    </row>
    <row r="69" spans="1:12" ht="15.75">
      <c r="A69" s="171"/>
      <c r="B69" s="35"/>
      <c r="C69" s="96"/>
      <c r="D69" s="39"/>
      <c r="E69" s="35"/>
      <c r="F69" s="35"/>
      <c r="G69" s="171"/>
      <c r="H69" s="35"/>
      <c r="I69" s="96"/>
      <c r="J69" s="39"/>
      <c r="K69" s="39"/>
      <c r="L69" s="35"/>
    </row>
    <row r="70" spans="1:12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104" t="s">
        <v>60</v>
      </c>
      <c r="B72" s="56"/>
      <c r="C72" s="56"/>
      <c r="D72" s="57"/>
      <c r="E72" s="35"/>
      <c r="F72" s="35"/>
      <c r="G72" s="104" t="s">
        <v>61</v>
      </c>
      <c r="H72" s="56"/>
      <c r="I72" s="56"/>
      <c r="J72" s="56"/>
      <c r="K72" s="57"/>
      <c r="L72" s="35"/>
    </row>
    <row r="73" spans="1:12" ht="15.75">
      <c r="A73" s="47"/>
      <c r="B73" s="35"/>
      <c r="C73" s="35"/>
      <c r="D73" s="38"/>
      <c r="E73" s="35"/>
      <c r="F73" s="35"/>
      <c r="G73" s="47"/>
      <c r="H73" s="35"/>
      <c r="I73" s="35"/>
      <c r="J73" s="35"/>
      <c r="K73" s="3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105" t="s">
        <v>62</v>
      </c>
      <c r="B75" s="58"/>
      <c r="C75" s="58"/>
      <c r="D75" s="106" t="s">
        <v>63</v>
      </c>
      <c r="E75" s="107" t="s">
        <v>64</v>
      </c>
      <c r="F75" s="59"/>
      <c r="G75" s="105" t="s">
        <v>65</v>
      </c>
      <c r="H75" s="58"/>
      <c r="I75" s="58"/>
      <c r="J75" s="58"/>
      <c r="K75" s="108" t="s">
        <v>66</v>
      </c>
      <c r="L75" s="35"/>
    </row>
    <row r="76" spans="1:12" ht="15.75">
      <c r="A76" s="47"/>
      <c r="B76" s="35"/>
      <c r="C76" s="35"/>
      <c r="D76" s="38"/>
      <c r="E76" s="35"/>
      <c r="F76" s="35"/>
      <c r="G76" s="47"/>
      <c r="H76" s="35"/>
      <c r="I76" s="35"/>
      <c r="J76" s="35"/>
      <c r="K76" s="38"/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109" t="s">
        <v>67</v>
      </c>
      <c r="B78" s="60"/>
      <c r="C78" s="60"/>
      <c r="D78" s="110" t="s">
        <v>63</v>
      </c>
      <c r="E78" s="45"/>
      <c r="F78" s="45"/>
      <c r="G78" s="109" t="s">
        <v>68</v>
      </c>
      <c r="H78" s="60"/>
      <c r="I78" s="60"/>
      <c r="J78" s="60"/>
      <c r="K78" s="111" t="s">
        <v>66</v>
      </c>
      <c r="L78" s="35"/>
    </row>
    <row r="79" spans="1:12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5.75">
      <c r="A80" s="68" t="s">
        <v>69</v>
      </c>
      <c r="B80" s="35"/>
      <c r="C80" s="35"/>
      <c r="D80" s="35"/>
      <c r="E80" s="35"/>
      <c r="F80" s="35"/>
      <c r="G80" s="35"/>
      <c r="H80" s="35"/>
      <c r="I80" s="77" t="s">
        <v>70</v>
      </c>
      <c r="J80" s="112">
        <v>3</v>
      </c>
      <c r="K80" s="35"/>
      <c r="L80" s="35"/>
    </row>
    <row r="81" ht="15.75">
      <c r="A81" s="113" t="s">
        <v>71</v>
      </c>
    </row>
    <row r="82" spans="3:11" ht="15.75">
      <c r="C82" s="114" t="s">
        <v>72</v>
      </c>
      <c r="D82" s="5"/>
      <c r="E82" s="5"/>
      <c r="F82" s="5"/>
      <c r="G82" s="5"/>
      <c r="H82" s="20"/>
      <c r="I82" s="21"/>
      <c r="J82" s="21"/>
      <c r="K82" s="7"/>
    </row>
    <row r="83" spans="3:13" ht="15.75">
      <c r="C83" s="114" t="s">
        <v>0</v>
      </c>
      <c r="D83" s="5"/>
      <c r="E83" s="5"/>
      <c r="F83" s="5"/>
      <c r="G83" s="5"/>
      <c r="H83" s="115" t="s">
        <v>73</v>
      </c>
      <c r="I83" s="13"/>
      <c r="J83" s="116"/>
      <c r="K83" s="8"/>
      <c r="M83" s="3"/>
    </row>
    <row r="84" spans="1:11" ht="15.75">
      <c r="A84" s="117" t="s">
        <v>2</v>
      </c>
      <c r="C84" s="114" t="s">
        <v>3</v>
      </c>
      <c r="D84" s="5"/>
      <c r="E84" s="5"/>
      <c r="F84" s="5"/>
      <c r="G84" s="5"/>
      <c r="H84" s="14"/>
      <c r="K84" s="6"/>
    </row>
    <row r="85" spans="1:11" ht="15.75">
      <c r="A85" s="117" t="s">
        <v>75</v>
      </c>
      <c r="C85" s="114" t="s">
        <v>6</v>
      </c>
      <c r="D85" s="5"/>
      <c r="E85" s="5"/>
      <c r="F85" s="5"/>
      <c r="G85" s="5"/>
      <c r="H85" s="115" t="s">
        <v>74</v>
      </c>
      <c r="I85" s="13"/>
      <c r="J85" s="116" t="str">
        <f>I3</f>
        <v>85-6000313</v>
      </c>
      <c r="K85" s="8"/>
    </row>
    <row r="86" spans="1:11" ht="15.75">
      <c r="A86" s="117" t="s">
        <v>76</v>
      </c>
      <c r="C86" s="114" t="s">
        <v>9</v>
      </c>
      <c r="D86" s="5"/>
      <c r="E86" s="5"/>
      <c r="F86" s="5"/>
      <c r="G86" s="5"/>
      <c r="H86" s="118" t="s">
        <v>10</v>
      </c>
      <c r="K86" s="6"/>
    </row>
    <row r="87" spans="1:11" ht="15.75">
      <c r="A87" s="117" t="s">
        <v>78</v>
      </c>
      <c r="D87" s="5"/>
      <c r="E87" s="5"/>
      <c r="F87" s="5"/>
      <c r="G87" s="5"/>
      <c r="H87" s="172"/>
      <c r="I87" s="76" t="s">
        <v>77</v>
      </c>
      <c r="K87" s="6"/>
    </row>
    <row r="88" spans="1:11" ht="15.75">
      <c r="A88" s="117" t="s">
        <v>80</v>
      </c>
      <c r="C88" s="114" t="s">
        <v>14</v>
      </c>
      <c r="D88" s="5"/>
      <c r="E88" s="5"/>
      <c r="F88" s="5"/>
      <c r="G88" s="5"/>
      <c r="H88" s="15"/>
      <c r="I88" s="76" t="s">
        <v>79</v>
      </c>
      <c r="K88" s="6"/>
    </row>
    <row r="89" spans="8:11" ht="15.75">
      <c r="H89" s="15"/>
      <c r="K89" s="6"/>
    </row>
    <row r="90" spans="4:11" ht="15.75">
      <c r="D90" s="119" t="s">
        <v>16</v>
      </c>
      <c r="E90" s="116" t="str">
        <f>E7</f>
        <v>2005-06</v>
      </c>
      <c r="H90" s="172"/>
      <c r="I90" s="76" t="s">
        <v>17</v>
      </c>
      <c r="K90" s="6"/>
    </row>
    <row r="91" spans="8:11" ht="15.75">
      <c r="H91" s="15"/>
      <c r="K91" s="6"/>
    </row>
    <row r="92" spans="1:11" ht="15.75">
      <c r="A92" s="80" t="s">
        <v>82</v>
      </c>
      <c r="E92" s="116">
        <f>D10</f>
        <v>0</v>
      </c>
      <c r="H92" s="198" t="str">
        <f>$H$8</f>
        <v>X</v>
      </c>
      <c r="I92" s="76" t="s">
        <v>81</v>
      </c>
      <c r="J92" s="120" t="s">
        <v>133</v>
      </c>
      <c r="K92" s="8"/>
    </row>
    <row r="93" spans="1:11" ht="15.75">
      <c r="A93" s="121" t="s">
        <v>84</v>
      </c>
      <c r="B93" s="33"/>
      <c r="C93" s="33"/>
      <c r="D93" s="33"/>
      <c r="H93" s="15"/>
      <c r="J93" s="2" t="s">
        <v>83</v>
      </c>
      <c r="K93" s="9"/>
    </row>
    <row r="94" spans="1:11" ht="15.75">
      <c r="A94" s="29"/>
      <c r="E94" s="21"/>
      <c r="F94" s="7"/>
      <c r="H94" s="15"/>
      <c r="K94" s="6"/>
    </row>
    <row r="95" spans="1:11" ht="15.75">
      <c r="A95" s="81" t="s">
        <v>21</v>
      </c>
      <c r="B95" s="116" t="str">
        <f>B13</f>
        <v>JULY 1, 2005</v>
      </c>
      <c r="C95" s="122" t="s">
        <v>22</v>
      </c>
      <c r="D95" s="116" t="str">
        <f>D13</f>
        <v>JUNE 30, 2006</v>
      </c>
      <c r="F95" s="6"/>
      <c r="H95" s="15"/>
      <c r="K95" s="6"/>
    </row>
    <row r="96" spans="1:11" ht="15.75">
      <c r="A96" s="11"/>
      <c r="F96" s="6"/>
      <c r="H96" s="123" t="s">
        <v>85</v>
      </c>
      <c r="I96" s="173" t="str">
        <f>I10</f>
        <v>Idea-B Entitlement</v>
      </c>
      <c r="J96" s="174"/>
      <c r="K96" s="175"/>
    </row>
    <row r="97" spans="1:11" ht="15.75">
      <c r="A97" s="81" t="s">
        <v>86</v>
      </c>
      <c r="D97" s="116">
        <f>D15</f>
        <v>0</v>
      </c>
      <c r="F97" s="6"/>
      <c r="H97" s="11"/>
      <c r="K97" s="6"/>
    </row>
    <row r="98" spans="1:11" ht="15.75">
      <c r="A98" s="27"/>
      <c r="E98" s="22"/>
      <c r="F98" s="6"/>
      <c r="H98" s="172"/>
      <c r="I98" s="76" t="s">
        <v>20</v>
      </c>
      <c r="J98" s="22"/>
      <c r="K98" s="6"/>
    </row>
    <row r="99" spans="1:11" ht="15.75">
      <c r="A99" s="81" t="s">
        <v>87</v>
      </c>
      <c r="D99" s="116">
        <f>D16</f>
        <v>2936693</v>
      </c>
      <c r="F99" s="6"/>
      <c r="H99" s="28"/>
      <c r="I99" s="13"/>
      <c r="J99" s="13"/>
      <c r="K99" s="8"/>
    </row>
    <row r="100" spans="1:11" ht="15.75">
      <c r="A100" s="27"/>
      <c r="F100" s="6"/>
      <c r="H100" s="15"/>
      <c r="K100" s="6"/>
    </row>
    <row r="101" spans="1:11" ht="15.75">
      <c r="A101" s="81" t="s">
        <v>89</v>
      </c>
      <c r="D101" s="116">
        <f>$D$19</f>
        <v>2936693</v>
      </c>
      <c r="F101" s="6"/>
      <c r="H101" s="124" t="s">
        <v>88</v>
      </c>
      <c r="K101" s="6"/>
    </row>
    <row r="102" spans="1:11" ht="15.75">
      <c r="A102" s="27"/>
      <c r="F102" s="6"/>
      <c r="H102" s="198" t="s">
        <v>108</v>
      </c>
      <c r="I102" s="1" t="s">
        <v>90</v>
      </c>
      <c r="J102" s="85" t="s">
        <v>27</v>
      </c>
      <c r="K102" s="9"/>
    </row>
    <row r="103" spans="1:11" ht="15.75">
      <c r="A103" s="118" t="s">
        <v>92</v>
      </c>
      <c r="B103" s="5"/>
      <c r="C103" s="5"/>
      <c r="D103" s="125">
        <f>$D$21</f>
        <v>2936693</v>
      </c>
      <c r="F103" s="6"/>
      <c r="H103" s="176"/>
      <c r="I103" s="1" t="s">
        <v>91</v>
      </c>
      <c r="K103" s="6"/>
    </row>
    <row r="104" spans="1:11" ht="15.75">
      <c r="A104" s="12"/>
      <c r="B104" s="13"/>
      <c r="C104" s="13"/>
      <c r="D104" s="13"/>
      <c r="E104" s="13"/>
      <c r="F104" s="8"/>
      <c r="H104" s="176"/>
      <c r="I104" s="1" t="s">
        <v>93</v>
      </c>
      <c r="K104" s="6"/>
    </row>
    <row r="105" spans="8:11" ht="15.75">
      <c r="H105" s="199"/>
      <c r="I105" s="1" t="s">
        <v>94</v>
      </c>
      <c r="K105" s="6"/>
    </row>
    <row r="106" spans="1:11" ht="15.75">
      <c r="A106" s="113" t="s">
        <v>95</v>
      </c>
      <c r="B106" s="116" t="str">
        <f>B23</f>
        <v>Gasdsden Independent School District</v>
      </c>
      <c r="C106" s="13"/>
      <c r="D106" s="13"/>
      <c r="H106" s="12"/>
      <c r="I106" s="13"/>
      <c r="J106" s="13"/>
      <c r="K106" s="8"/>
    </row>
    <row r="107" ht="15.75">
      <c r="A107" s="10"/>
    </row>
    <row r="108" spans="1:7" ht="15.75">
      <c r="A108" s="113" t="s">
        <v>96</v>
      </c>
      <c r="B108" s="116" t="str">
        <f>E23</f>
        <v>Selma Nevarez-SPED Director or Julie Hernandez</v>
      </c>
      <c r="C108" s="13"/>
      <c r="D108" s="13"/>
      <c r="E108" s="113" t="s">
        <v>97</v>
      </c>
      <c r="F108" s="116" t="str">
        <f>J23</f>
        <v>(505) 882-6221</v>
      </c>
      <c r="G108" s="13"/>
    </row>
    <row r="110" spans="1:4" ht="15.75">
      <c r="A110" s="80" t="s">
        <v>98</v>
      </c>
      <c r="B110" s="5"/>
      <c r="C110" s="5"/>
      <c r="D110" s="116">
        <f>D103</f>
        <v>2936693</v>
      </c>
    </row>
    <row r="112" spans="1:11" ht="16.5" thickBot="1">
      <c r="A112" s="80" t="s">
        <v>71</v>
      </c>
      <c r="B112" s="87" t="s">
        <v>34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.75">
      <c r="A113" s="126" t="s">
        <v>35</v>
      </c>
      <c r="B113" s="127" t="s">
        <v>36</v>
      </c>
      <c r="C113" s="30"/>
      <c r="D113" s="24"/>
      <c r="E113" s="23"/>
      <c r="F113" s="24"/>
      <c r="G113" s="23"/>
      <c r="H113" s="24"/>
      <c r="I113" s="23"/>
      <c r="J113" s="24"/>
      <c r="K113" s="24"/>
    </row>
    <row r="114" spans="1:11" ht="15.75">
      <c r="A114" s="129" t="s">
        <v>37</v>
      </c>
      <c r="B114" s="87" t="s">
        <v>38</v>
      </c>
      <c r="C114" s="31"/>
      <c r="D114" s="25"/>
      <c r="E114" s="87" t="s">
        <v>39</v>
      </c>
      <c r="F114" s="25"/>
      <c r="G114" s="87" t="s">
        <v>40</v>
      </c>
      <c r="H114" s="31"/>
      <c r="I114" s="87" t="s">
        <v>41</v>
      </c>
      <c r="J114" s="31"/>
      <c r="K114" s="128" t="s">
        <v>42</v>
      </c>
    </row>
    <row r="115" spans="1:11" ht="16.5" thickBot="1">
      <c r="A115" s="132" t="s">
        <v>43</v>
      </c>
      <c r="B115" s="133" t="s">
        <v>44</v>
      </c>
      <c r="C115" s="133" t="s">
        <v>45</v>
      </c>
      <c r="D115" s="131" t="s">
        <v>46</v>
      </c>
      <c r="E115" s="130" t="s">
        <v>47</v>
      </c>
      <c r="F115" s="26"/>
      <c r="G115" s="130" t="s">
        <v>48</v>
      </c>
      <c r="H115" s="32"/>
      <c r="I115" s="130" t="s">
        <v>47</v>
      </c>
      <c r="J115" s="32"/>
      <c r="K115" s="131" t="s">
        <v>49</v>
      </c>
    </row>
    <row r="116" spans="1:11" ht="15.75">
      <c r="A116" s="177"/>
      <c r="B116" s="178"/>
      <c r="C116" s="178"/>
      <c r="D116" s="16"/>
      <c r="E116" s="184"/>
      <c r="F116" s="185"/>
      <c r="G116" s="184"/>
      <c r="H116" s="185"/>
      <c r="I116" s="184"/>
      <c r="J116" s="16"/>
      <c r="K116" s="16"/>
    </row>
    <row r="117" spans="1:11" ht="15.75">
      <c r="A117" s="179" t="s">
        <v>113</v>
      </c>
      <c r="B117" s="180"/>
      <c r="C117" s="180" t="s">
        <v>170</v>
      </c>
      <c r="D117" s="135" t="s">
        <v>171</v>
      </c>
      <c r="E117" s="186">
        <v>0</v>
      </c>
      <c r="F117" s="187"/>
      <c r="G117" s="186">
        <v>2000</v>
      </c>
      <c r="H117" s="187"/>
      <c r="I117" s="188">
        <f>E117+G117</f>
        <v>2000</v>
      </c>
      <c r="J117" s="17"/>
      <c r="K117" s="134"/>
    </row>
    <row r="118" spans="1:13" ht="15.75">
      <c r="A118" s="177"/>
      <c r="B118" s="181"/>
      <c r="C118" s="181"/>
      <c r="D118" s="18"/>
      <c r="E118" s="184"/>
      <c r="F118" s="189"/>
      <c r="G118" s="184"/>
      <c r="H118" s="189"/>
      <c r="I118" s="184"/>
      <c r="J118" s="18"/>
      <c r="K118" s="136"/>
      <c r="M118" s="3"/>
    </row>
    <row r="119" spans="1:11" ht="15.75">
      <c r="A119" s="179"/>
      <c r="B119" s="180"/>
      <c r="C119" s="180" t="s">
        <v>172</v>
      </c>
      <c r="D119" s="135" t="s">
        <v>173</v>
      </c>
      <c r="E119" s="186">
        <v>0</v>
      </c>
      <c r="F119" s="187"/>
      <c r="G119" s="186">
        <v>150000</v>
      </c>
      <c r="H119" s="187"/>
      <c r="I119" s="188">
        <f>E119+G119</f>
        <v>150000</v>
      </c>
      <c r="J119" s="17"/>
      <c r="K119" s="134"/>
    </row>
    <row r="120" spans="1:13" ht="15.75">
      <c r="A120" s="177"/>
      <c r="B120" s="181"/>
      <c r="C120" s="181"/>
      <c r="D120" s="18"/>
      <c r="E120" s="184"/>
      <c r="F120" s="189"/>
      <c r="G120" s="184"/>
      <c r="H120" s="189"/>
      <c r="I120" s="184"/>
      <c r="J120" s="18"/>
      <c r="K120" s="136"/>
      <c r="M120" s="3"/>
    </row>
    <row r="121" spans="1:11" ht="15.75">
      <c r="A121" s="179"/>
      <c r="B121" s="180"/>
      <c r="C121" s="180" t="s">
        <v>174</v>
      </c>
      <c r="D121" s="135" t="s">
        <v>175</v>
      </c>
      <c r="E121" s="186">
        <v>0</v>
      </c>
      <c r="F121" s="187"/>
      <c r="G121" s="186">
        <v>110000</v>
      </c>
      <c r="H121" s="187"/>
      <c r="I121" s="188">
        <f>E121+G121</f>
        <v>110000</v>
      </c>
      <c r="J121" s="17"/>
      <c r="K121" s="134"/>
    </row>
    <row r="122" spans="1:13" ht="15.75">
      <c r="A122" s="177"/>
      <c r="B122" s="181"/>
      <c r="C122" s="181"/>
      <c r="D122" s="18"/>
      <c r="E122" s="184"/>
      <c r="F122" s="189"/>
      <c r="G122" s="184"/>
      <c r="H122" s="189"/>
      <c r="I122" s="184"/>
      <c r="J122" s="18"/>
      <c r="K122" s="136"/>
      <c r="M122" s="3"/>
    </row>
    <row r="123" spans="1:11" ht="15.75">
      <c r="A123" s="179"/>
      <c r="B123" s="180"/>
      <c r="C123" s="180" t="s">
        <v>120</v>
      </c>
      <c r="D123" s="135" t="s">
        <v>137</v>
      </c>
      <c r="E123" s="186">
        <v>0</v>
      </c>
      <c r="F123" s="187"/>
      <c r="G123" s="186">
        <v>225693</v>
      </c>
      <c r="H123" s="187"/>
      <c r="I123" s="188">
        <f>E123+G123</f>
        <v>225693</v>
      </c>
      <c r="J123" s="17"/>
      <c r="K123" s="134"/>
    </row>
    <row r="124" spans="1:13" ht="15.75">
      <c r="A124" s="177"/>
      <c r="B124" s="181"/>
      <c r="C124" s="181"/>
      <c r="D124" s="18"/>
      <c r="E124" s="184"/>
      <c r="F124" s="189"/>
      <c r="G124" s="184"/>
      <c r="H124" s="189"/>
      <c r="I124" s="184"/>
      <c r="J124" s="18"/>
      <c r="K124" s="136"/>
      <c r="M124" s="3"/>
    </row>
    <row r="125" spans="1:11" ht="15.75">
      <c r="A125" s="179"/>
      <c r="B125" s="180"/>
      <c r="C125" s="180" t="s">
        <v>122</v>
      </c>
      <c r="D125" s="135" t="s">
        <v>139</v>
      </c>
      <c r="E125" s="186">
        <v>0</v>
      </c>
      <c r="F125" s="187"/>
      <c r="G125" s="186">
        <v>15000</v>
      </c>
      <c r="H125" s="187"/>
      <c r="I125" s="188">
        <f>E125+G125</f>
        <v>15000</v>
      </c>
      <c r="J125" s="17"/>
      <c r="K125" s="134"/>
    </row>
    <row r="126" spans="1:13" ht="15.75">
      <c r="A126" s="177"/>
      <c r="B126" s="178"/>
      <c r="C126" s="178"/>
      <c r="D126" s="16"/>
      <c r="E126" s="184"/>
      <c r="F126" s="185"/>
      <c r="G126" s="184"/>
      <c r="H126" s="185"/>
      <c r="I126" s="184"/>
      <c r="J126" s="16"/>
      <c r="K126" s="136"/>
      <c r="M126" s="3"/>
    </row>
    <row r="127" spans="1:11" ht="15.75">
      <c r="A127" s="179"/>
      <c r="B127" s="180"/>
      <c r="C127" s="180" t="s">
        <v>123</v>
      </c>
      <c r="D127" s="135" t="s">
        <v>140</v>
      </c>
      <c r="E127" s="186">
        <v>0</v>
      </c>
      <c r="F127" s="187"/>
      <c r="G127" s="186">
        <v>50000</v>
      </c>
      <c r="H127" s="187"/>
      <c r="I127" s="188">
        <f>E127+G127</f>
        <v>50000</v>
      </c>
      <c r="J127" s="17"/>
      <c r="K127" s="134"/>
    </row>
    <row r="128" spans="1:13" ht="15.75">
      <c r="A128" s="177"/>
      <c r="B128" s="181"/>
      <c r="C128" s="181"/>
      <c r="D128" s="18"/>
      <c r="E128" s="184"/>
      <c r="F128" s="189"/>
      <c r="G128" s="184"/>
      <c r="H128" s="189"/>
      <c r="I128" s="184"/>
      <c r="J128" s="18"/>
      <c r="K128" s="136"/>
      <c r="M128" s="3"/>
    </row>
    <row r="129" spans="1:11" ht="15.75">
      <c r="A129" s="179"/>
      <c r="B129" s="180"/>
      <c r="C129" s="180" t="s">
        <v>176</v>
      </c>
      <c r="D129" s="135" t="s">
        <v>177</v>
      </c>
      <c r="E129" s="186">
        <v>0</v>
      </c>
      <c r="F129" s="187"/>
      <c r="G129" s="186">
        <v>40000</v>
      </c>
      <c r="H129" s="187"/>
      <c r="I129" s="188">
        <f>E129+G129</f>
        <v>40000</v>
      </c>
      <c r="J129" s="17"/>
      <c r="K129" s="134"/>
    </row>
    <row r="130" spans="1:13" ht="15.75">
      <c r="A130" s="177"/>
      <c r="B130" s="181"/>
      <c r="C130" s="181"/>
      <c r="D130" s="18"/>
      <c r="E130" s="184"/>
      <c r="F130" s="189"/>
      <c r="G130" s="184"/>
      <c r="H130" s="189"/>
      <c r="I130" s="184"/>
      <c r="J130" s="18"/>
      <c r="K130" s="136"/>
      <c r="M130" s="3"/>
    </row>
    <row r="131" spans="1:11" ht="15.75">
      <c r="A131" s="179"/>
      <c r="B131" s="180"/>
      <c r="C131" s="180" t="s">
        <v>178</v>
      </c>
      <c r="D131" s="135" t="s">
        <v>179</v>
      </c>
      <c r="E131" s="186">
        <v>0</v>
      </c>
      <c r="F131" s="187"/>
      <c r="G131" s="186">
        <v>30000</v>
      </c>
      <c r="H131" s="187"/>
      <c r="I131" s="188">
        <f>E131+G131</f>
        <v>30000</v>
      </c>
      <c r="J131" s="17"/>
      <c r="K131" s="134"/>
    </row>
    <row r="132" spans="1:13" ht="15.75">
      <c r="A132" s="177"/>
      <c r="B132" s="181"/>
      <c r="C132" s="181"/>
      <c r="D132" s="18"/>
      <c r="E132" s="184"/>
      <c r="F132" s="189"/>
      <c r="G132" s="184"/>
      <c r="H132" s="189"/>
      <c r="I132" s="184"/>
      <c r="J132" s="18"/>
      <c r="K132" s="136"/>
      <c r="M132" s="3"/>
    </row>
    <row r="133" spans="1:11" ht="15.75">
      <c r="A133" s="179"/>
      <c r="B133" s="180"/>
      <c r="C133" s="180" t="s">
        <v>181</v>
      </c>
      <c r="D133" s="135" t="s">
        <v>180</v>
      </c>
      <c r="E133" s="186">
        <v>0</v>
      </c>
      <c r="F133" s="187"/>
      <c r="G133" s="186">
        <v>30000</v>
      </c>
      <c r="H133" s="187"/>
      <c r="I133" s="188">
        <f>E133+G133</f>
        <v>30000</v>
      </c>
      <c r="J133" s="17"/>
      <c r="K133" s="134"/>
    </row>
    <row r="134" spans="1:13" ht="15.75">
      <c r="A134" s="177"/>
      <c r="B134" s="181"/>
      <c r="C134" s="181"/>
      <c r="D134" s="18"/>
      <c r="E134" s="184"/>
      <c r="F134" s="189"/>
      <c r="G134" s="184"/>
      <c r="H134" s="189"/>
      <c r="I134" s="184"/>
      <c r="J134" s="18"/>
      <c r="K134" s="136"/>
      <c r="M134" s="3"/>
    </row>
    <row r="135" spans="1:11" ht="15.75">
      <c r="A135" s="179"/>
      <c r="B135" s="180"/>
      <c r="C135" s="180" t="s">
        <v>124</v>
      </c>
      <c r="D135" s="135" t="s">
        <v>182</v>
      </c>
      <c r="E135" s="186">
        <v>0</v>
      </c>
      <c r="F135" s="187"/>
      <c r="G135" s="186">
        <v>400000</v>
      </c>
      <c r="H135" s="187"/>
      <c r="I135" s="188">
        <f>E135+G135</f>
        <v>400000</v>
      </c>
      <c r="J135" s="17"/>
      <c r="K135" s="134">
        <v>10</v>
      </c>
    </row>
    <row r="136" spans="1:13" ht="15.75">
      <c r="A136" s="177"/>
      <c r="B136" s="181"/>
      <c r="C136" s="181"/>
      <c r="D136" s="18"/>
      <c r="E136" s="184"/>
      <c r="F136" s="189"/>
      <c r="G136" s="184"/>
      <c r="H136" s="189"/>
      <c r="I136" s="184"/>
      <c r="J136" s="18"/>
      <c r="K136" s="136"/>
      <c r="M136" s="3"/>
    </row>
    <row r="137" spans="1:11" ht="15.75">
      <c r="A137" s="179"/>
      <c r="B137" s="180"/>
      <c r="C137" s="180" t="s">
        <v>214</v>
      </c>
      <c r="D137" s="135" t="s">
        <v>215</v>
      </c>
      <c r="E137" s="186">
        <v>0</v>
      </c>
      <c r="F137" s="187"/>
      <c r="G137" s="186">
        <v>50000</v>
      </c>
      <c r="H137" s="187"/>
      <c r="I137" s="188">
        <f>E137+G137</f>
        <v>50000</v>
      </c>
      <c r="J137" s="17"/>
      <c r="K137" s="134">
        <v>1</v>
      </c>
    </row>
    <row r="138" spans="1:13" ht="15.75">
      <c r="A138" s="177"/>
      <c r="B138" s="181"/>
      <c r="C138" s="181"/>
      <c r="D138" s="18"/>
      <c r="E138" s="184"/>
      <c r="F138" s="189"/>
      <c r="G138" s="184"/>
      <c r="H138" s="189"/>
      <c r="I138" s="184"/>
      <c r="J138" s="18"/>
      <c r="K138" s="136"/>
      <c r="M138" s="3"/>
    </row>
    <row r="139" spans="1:11" ht="15.75">
      <c r="A139" s="179"/>
      <c r="B139" s="180"/>
      <c r="C139" s="180" t="s">
        <v>125</v>
      </c>
      <c r="D139" s="135" t="s">
        <v>141</v>
      </c>
      <c r="E139" s="186">
        <v>0</v>
      </c>
      <c r="F139" s="187"/>
      <c r="G139" s="186">
        <v>79000</v>
      </c>
      <c r="H139" s="187"/>
      <c r="I139" s="188">
        <f>E139+G139</f>
        <v>79000</v>
      </c>
      <c r="J139" s="17"/>
      <c r="K139" s="134">
        <v>1</v>
      </c>
    </row>
    <row r="140" spans="1:13" ht="15.75">
      <c r="A140" s="177"/>
      <c r="B140" s="181"/>
      <c r="C140" s="181"/>
      <c r="D140" s="18"/>
      <c r="E140" s="184"/>
      <c r="F140" s="189"/>
      <c r="G140" s="184"/>
      <c r="H140" s="189"/>
      <c r="I140" s="184"/>
      <c r="J140" s="18"/>
      <c r="K140" s="136"/>
      <c r="M140" s="3"/>
    </row>
    <row r="141" spans="1:11" ht="15.75">
      <c r="A141" s="179"/>
      <c r="B141" s="180"/>
      <c r="C141" s="180" t="s">
        <v>127</v>
      </c>
      <c r="D141" s="135" t="s">
        <v>142</v>
      </c>
      <c r="E141" s="186">
        <v>0</v>
      </c>
      <c r="F141" s="187"/>
      <c r="G141" s="186">
        <v>15000</v>
      </c>
      <c r="H141" s="187"/>
      <c r="I141" s="188">
        <f>E141+G141</f>
        <v>15000</v>
      </c>
      <c r="J141" s="17"/>
      <c r="K141" s="134">
        <v>1</v>
      </c>
    </row>
    <row r="142" spans="1:13" ht="15.75">
      <c r="A142" s="177"/>
      <c r="B142" s="181"/>
      <c r="C142" s="181"/>
      <c r="D142" s="18"/>
      <c r="E142" s="184"/>
      <c r="F142" s="189"/>
      <c r="G142" s="184"/>
      <c r="H142" s="189"/>
      <c r="I142" s="184"/>
      <c r="J142" s="18"/>
      <c r="K142" s="136"/>
      <c r="M142" s="3"/>
    </row>
    <row r="143" spans="1:11" ht="15.75">
      <c r="A143" s="179"/>
      <c r="B143" s="180"/>
      <c r="C143" s="180" t="s">
        <v>126</v>
      </c>
      <c r="D143" s="135" t="s">
        <v>183</v>
      </c>
      <c r="E143" s="186">
        <v>0</v>
      </c>
      <c r="F143" s="187"/>
      <c r="G143" s="186">
        <v>90000</v>
      </c>
      <c r="H143" s="187"/>
      <c r="I143" s="188">
        <f>E143+G143</f>
        <v>90000</v>
      </c>
      <c r="J143" s="17"/>
      <c r="K143" s="134">
        <v>5</v>
      </c>
    </row>
    <row r="144" spans="1:13" ht="15.75">
      <c r="A144" s="177"/>
      <c r="B144" s="181"/>
      <c r="C144" s="181"/>
      <c r="D144" s="18"/>
      <c r="E144" s="184"/>
      <c r="F144" s="189"/>
      <c r="G144" s="184"/>
      <c r="H144" s="189"/>
      <c r="I144" s="184"/>
      <c r="J144" s="18"/>
      <c r="K144" s="136"/>
      <c r="M144" s="3"/>
    </row>
    <row r="145" spans="1:11" ht="15.75">
      <c r="A145" s="179"/>
      <c r="B145" s="180"/>
      <c r="C145" s="180" t="s">
        <v>128</v>
      </c>
      <c r="D145" s="135" t="s">
        <v>156</v>
      </c>
      <c r="E145" s="186">
        <v>0</v>
      </c>
      <c r="F145" s="187"/>
      <c r="G145" s="186">
        <v>69000</v>
      </c>
      <c r="H145" s="187"/>
      <c r="I145" s="188">
        <f>E145+G145</f>
        <v>69000</v>
      </c>
      <c r="J145" s="17"/>
      <c r="K145" s="134"/>
    </row>
    <row r="146" spans="1:13" ht="15.75">
      <c r="A146" s="177"/>
      <c r="B146" s="181"/>
      <c r="C146" s="181"/>
      <c r="D146" s="18"/>
      <c r="E146" s="184"/>
      <c r="F146" s="189"/>
      <c r="G146" s="184"/>
      <c r="H146" s="189"/>
      <c r="I146" s="184"/>
      <c r="J146" s="18"/>
      <c r="K146" s="136"/>
      <c r="M146" s="3"/>
    </row>
    <row r="147" spans="1:11" ht="15.75">
      <c r="A147" s="179"/>
      <c r="B147" s="180"/>
      <c r="C147" s="180" t="s">
        <v>184</v>
      </c>
      <c r="D147" s="135" t="s">
        <v>185</v>
      </c>
      <c r="E147" s="186">
        <v>0</v>
      </c>
      <c r="F147" s="187"/>
      <c r="G147" s="186">
        <v>9000</v>
      </c>
      <c r="H147" s="187"/>
      <c r="I147" s="188">
        <f>E147+G147</f>
        <v>9000</v>
      </c>
      <c r="J147" s="17"/>
      <c r="K147" s="134"/>
    </row>
    <row r="148" spans="1:13" ht="15.75">
      <c r="A148" s="177"/>
      <c r="B148" s="181"/>
      <c r="C148" s="181"/>
      <c r="D148" s="18"/>
      <c r="E148" s="184"/>
      <c r="F148" s="189"/>
      <c r="G148" s="184"/>
      <c r="H148" s="189"/>
      <c r="I148" s="184"/>
      <c r="J148" s="18"/>
      <c r="K148" s="136"/>
      <c r="M148" s="3"/>
    </row>
    <row r="149" spans="1:11" ht="15.75">
      <c r="A149" s="179"/>
      <c r="B149" s="180"/>
      <c r="C149" s="180" t="s">
        <v>129</v>
      </c>
      <c r="D149" s="135" t="s">
        <v>145</v>
      </c>
      <c r="E149" s="186">
        <v>0</v>
      </c>
      <c r="F149" s="187"/>
      <c r="G149" s="186">
        <v>43000</v>
      </c>
      <c r="H149" s="187"/>
      <c r="I149" s="188">
        <f>E149+G149</f>
        <v>43000</v>
      </c>
      <c r="J149" s="17"/>
      <c r="K149" s="134"/>
    </row>
    <row r="150" spans="1:13" ht="15.75">
      <c r="A150" s="177"/>
      <c r="B150" s="181"/>
      <c r="C150" s="181"/>
      <c r="D150" s="18"/>
      <c r="E150" s="184"/>
      <c r="F150" s="189"/>
      <c r="G150" s="184"/>
      <c r="H150" s="189"/>
      <c r="I150" s="184"/>
      <c r="J150" s="18"/>
      <c r="K150" s="136"/>
      <c r="M150" s="3"/>
    </row>
    <row r="151" spans="1:11" ht="15.75">
      <c r="A151" s="179"/>
      <c r="B151" s="180"/>
      <c r="C151" s="180" t="s">
        <v>130</v>
      </c>
      <c r="D151" s="135" t="s">
        <v>134</v>
      </c>
      <c r="E151" s="186">
        <v>0</v>
      </c>
      <c r="F151" s="187"/>
      <c r="G151" s="186">
        <v>18000</v>
      </c>
      <c r="H151" s="187"/>
      <c r="I151" s="188">
        <f>E151+G151</f>
        <v>18000</v>
      </c>
      <c r="J151" s="17"/>
      <c r="K151" s="134"/>
    </row>
    <row r="152" spans="1:13" ht="15.75">
      <c r="A152" s="177"/>
      <c r="B152" s="181"/>
      <c r="C152" s="181"/>
      <c r="D152" s="18"/>
      <c r="E152" s="184"/>
      <c r="F152" s="189"/>
      <c r="G152" s="184"/>
      <c r="H152" s="189"/>
      <c r="I152" s="184"/>
      <c r="J152" s="18"/>
      <c r="K152" s="136"/>
      <c r="M152" s="3"/>
    </row>
    <row r="153" spans="1:11" ht="15.75">
      <c r="A153" s="179"/>
      <c r="B153" s="180"/>
      <c r="C153" s="180" t="s">
        <v>131</v>
      </c>
      <c r="D153" s="135" t="s">
        <v>135</v>
      </c>
      <c r="E153" s="186">
        <v>0</v>
      </c>
      <c r="F153" s="187"/>
      <c r="G153" s="186">
        <v>55000</v>
      </c>
      <c r="H153" s="187"/>
      <c r="I153" s="188">
        <f>E153+G153</f>
        <v>55000</v>
      </c>
      <c r="J153" s="17"/>
      <c r="K153" s="134"/>
    </row>
    <row r="154" spans="1:13" ht="15.75">
      <c r="A154" s="177"/>
      <c r="B154" s="181"/>
      <c r="C154" s="181"/>
      <c r="D154" s="18"/>
      <c r="E154" s="184"/>
      <c r="F154" s="189"/>
      <c r="G154" s="184"/>
      <c r="H154" s="189"/>
      <c r="I154" s="184"/>
      <c r="J154" s="18"/>
      <c r="K154" s="136"/>
      <c r="M154" s="3"/>
    </row>
    <row r="155" spans="1:11" ht="15.75">
      <c r="A155" s="179"/>
      <c r="B155" s="180"/>
      <c r="C155" s="180" t="s">
        <v>186</v>
      </c>
      <c r="D155" s="135" t="s">
        <v>161</v>
      </c>
      <c r="E155" s="186">
        <v>0</v>
      </c>
      <c r="F155" s="187"/>
      <c r="G155" s="186">
        <v>3000</v>
      </c>
      <c r="H155" s="187"/>
      <c r="I155" s="188">
        <f>E155+G155</f>
        <v>3000</v>
      </c>
      <c r="J155" s="17"/>
      <c r="K155" s="134"/>
    </row>
    <row r="156" spans="1:13" ht="15.75">
      <c r="A156" s="177"/>
      <c r="B156" s="181"/>
      <c r="C156" s="181"/>
      <c r="D156" s="18"/>
      <c r="E156" s="184"/>
      <c r="F156" s="189"/>
      <c r="G156" s="184"/>
      <c r="H156" s="189"/>
      <c r="I156" s="184"/>
      <c r="J156" s="18"/>
      <c r="K156" s="136"/>
      <c r="M156" s="3"/>
    </row>
    <row r="157" spans="1:11" ht="15.75">
      <c r="A157" s="179"/>
      <c r="B157" s="180"/>
      <c r="C157" s="180" t="s">
        <v>187</v>
      </c>
      <c r="D157" s="135" t="s">
        <v>162</v>
      </c>
      <c r="E157" s="186"/>
      <c r="F157" s="187"/>
      <c r="G157" s="186">
        <v>3000</v>
      </c>
      <c r="H157" s="187"/>
      <c r="I157" s="188">
        <f>E157+G157</f>
        <v>3000</v>
      </c>
      <c r="J157" s="17"/>
      <c r="K157" s="134"/>
    </row>
    <row r="158" spans="1:13" ht="15.75">
      <c r="A158" s="177"/>
      <c r="B158" s="181"/>
      <c r="C158" s="181"/>
      <c r="D158" s="18"/>
      <c r="E158" s="184"/>
      <c r="F158" s="189"/>
      <c r="G158" s="184"/>
      <c r="H158" s="189"/>
      <c r="I158" s="184"/>
      <c r="J158" s="18"/>
      <c r="K158" s="136"/>
      <c r="M158" s="3"/>
    </row>
    <row r="159" spans="1:11" ht="16.5" thickBot="1">
      <c r="A159" s="182"/>
      <c r="B159" s="183"/>
      <c r="C159" s="180" t="s">
        <v>188</v>
      </c>
      <c r="D159" s="135" t="s">
        <v>165</v>
      </c>
      <c r="E159" s="186">
        <v>0</v>
      </c>
      <c r="F159" s="187"/>
      <c r="G159" s="186">
        <v>3000</v>
      </c>
      <c r="H159" s="191"/>
      <c r="I159" s="192">
        <f>E159+G159</f>
        <v>3000</v>
      </c>
      <c r="J159" s="19"/>
      <c r="K159" s="137"/>
    </row>
    <row r="160" spans="1:12" ht="15.75">
      <c r="A160" s="35"/>
      <c r="B160" s="35"/>
      <c r="C160" s="35"/>
      <c r="D160" s="35"/>
      <c r="E160" s="162"/>
      <c r="F160" s="163"/>
      <c r="G160" s="155"/>
      <c r="H160" s="156"/>
      <c r="I160" s="35"/>
      <c r="J160" s="54"/>
      <c r="K160" s="50"/>
      <c r="L160" s="35"/>
    </row>
    <row r="161" spans="1:12" ht="16.5" thickBot="1">
      <c r="A161" s="35"/>
      <c r="B161" s="35"/>
      <c r="C161" s="35"/>
      <c r="D161" s="35"/>
      <c r="E161" s="164" t="s">
        <v>50</v>
      </c>
      <c r="F161" s="165"/>
      <c r="G161" s="166">
        <f>SUM(G116:G159)</f>
        <v>1489693</v>
      </c>
      <c r="H161" s="158"/>
      <c r="I161" s="35"/>
      <c r="J161" s="100" t="s">
        <v>51</v>
      </c>
      <c r="K161" s="101">
        <f>SUM(K133:K159)</f>
        <v>18</v>
      </c>
      <c r="L161" s="35"/>
    </row>
    <row r="162" spans="1:12" ht="15.75">
      <c r="A162" s="76" t="s">
        <v>52</v>
      </c>
      <c r="B162" s="36"/>
      <c r="C162" s="36"/>
      <c r="D162" s="36"/>
      <c r="E162" s="162"/>
      <c r="F162" s="163"/>
      <c r="G162" s="155"/>
      <c r="H162" s="156"/>
      <c r="I162" s="35"/>
      <c r="J162" s="35"/>
      <c r="K162" s="35"/>
      <c r="L162" s="35"/>
    </row>
    <row r="163" spans="1:12" ht="15.75">
      <c r="A163" s="76" t="s">
        <v>53</v>
      </c>
      <c r="B163" s="36"/>
      <c r="C163" s="36"/>
      <c r="D163" s="36"/>
      <c r="E163" s="164" t="s">
        <v>54</v>
      </c>
      <c r="F163" s="165"/>
      <c r="G163" s="157">
        <v>0</v>
      </c>
      <c r="H163" s="158"/>
      <c r="I163" s="35"/>
      <c r="J163" s="35"/>
      <c r="K163" s="35"/>
      <c r="L163" s="35"/>
    </row>
    <row r="164" spans="1:12" ht="15.75">
      <c r="A164" s="76" t="s">
        <v>55</v>
      </c>
      <c r="B164" s="36"/>
      <c r="C164" s="36"/>
      <c r="D164" s="55"/>
      <c r="E164" s="162"/>
      <c r="F164" s="163"/>
      <c r="G164" s="155"/>
      <c r="H164" s="156"/>
      <c r="I164" s="35"/>
      <c r="J164" s="35"/>
      <c r="K164" s="35"/>
      <c r="L164" s="35"/>
    </row>
    <row r="165" spans="1:12" ht="16.5" thickBot="1">
      <c r="A165" s="170" t="s">
        <v>151</v>
      </c>
      <c r="B165" s="35"/>
      <c r="C165" s="35"/>
      <c r="D165" s="35"/>
      <c r="E165" s="167" t="s">
        <v>56</v>
      </c>
      <c r="F165" s="168"/>
      <c r="G165" s="169">
        <f>G161+G163</f>
        <v>1489693</v>
      </c>
      <c r="H165" s="161"/>
      <c r="I165" s="35"/>
      <c r="J165" s="35"/>
      <c r="K165" s="35"/>
      <c r="L165" s="35"/>
    </row>
    <row r="166" spans="1:12" ht="15.75">
      <c r="A166" s="76" t="s">
        <v>57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4.5" customHeight="1">
      <c r="A167" s="22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6" customHeight="1">
      <c r="A168" s="35"/>
      <c r="B168" s="35"/>
      <c r="C168" s="35"/>
      <c r="D168" s="35"/>
      <c r="E168" s="35"/>
      <c r="F168" s="35"/>
      <c r="G168" s="35"/>
      <c r="H168" s="35"/>
      <c r="J168" s="36"/>
      <c r="K168" s="36"/>
      <c r="L168" s="35"/>
    </row>
    <row r="169" spans="1:12" ht="15.75">
      <c r="A169" s="84" t="s">
        <v>58</v>
      </c>
      <c r="B169" s="35"/>
      <c r="C169" s="102" t="s">
        <v>59</v>
      </c>
      <c r="D169" s="36"/>
      <c r="E169" s="35"/>
      <c r="F169" s="35"/>
      <c r="G169" s="102" t="s">
        <v>58</v>
      </c>
      <c r="H169" s="35"/>
      <c r="I169" s="103" t="s">
        <v>59</v>
      </c>
      <c r="J169" s="35"/>
      <c r="K169" s="35"/>
      <c r="L169" s="35"/>
    </row>
    <row r="170" spans="1:12" ht="15.75">
      <c r="A170" s="171"/>
      <c r="B170" s="35"/>
      <c r="C170" s="96" t="s">
        <v>150</v>
      </c>
      <c r="D170" s="39"/>
      <c r="E170" s="35"/>
      <c r="F170" s="35"/>
      <c r="G170" s="171"/>
      <c r="H170" s="35"/>
      <c r="I170" s="96"/>
      <c r="J170" s="39"/>
      <c r="K170" s="39"/>
      <c r="L170" s="35"/>
    </row>
    <row r="171" spans="1:12" ht="15.75">
      <c r="A171" s="171"/>
      <c r="B171" s="35"/>
      <c r="C171" s="96"/>
      <c r="D171" s="39"/>
      <c r="E171" s="35"/>
      <c r="F171" s="35"/>
      <c r="G171" s="171"/>
      <c r="H171" s="35"/>
      <c r="I171" s="96"/>
      <c r="J171" s="39"/>
      <c r="K171" s="39"/>
      <c r="L171" s="35"/>
    </row>
    <row r="172" spans="1:12" ht="15.75">
      <c r="A172" s="171"/>
      <c r="B172" s="35"/>
      <c r="C172" s="96"/>
      <c r="D172" s="39"/>
      <c r="E172" s="35"/>
      <c r="F172" s="35"/>
      <c r="G172" s="171"/>
      <c r="H172" s="35"/>
      <c r="I172" s="96"/>
      <c r="J172" s="39"/>
      <c r="K172" s="39"/>
      <c r="L172" s="35"/>
    </row>
    <row r="173" spans="1:12" ht="4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4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5.75">
      <c r="A175" s="104" t="s">
        <v>60</v>
      </c>
      <c r="B175" s="56"/>
      <c r="C175" s="56"/>
      <c r="D175" s="57"/>
      <c r="E175" s="35"/>
      <c r="F175" s="35"/>
      <c r="G175" s="104" t="s">
        <v>61</v>
      </c>
      <c r="H175" s="56"/>
      <c r="I175" s="56"/>
      <c r="J175" s="56"/>
      <c r="K175" s="57"/>
      <c r="L175" s="35"/>
    </row>
    <row r="176" spans="1:12" ht="15.75">
      <c r="A176" s="47"/>
      <c r="B176" s="35"/>
      <c r="C176" s="35"/>
      <c r="D176" s="38"/>
      <c r="E176" s="35"/>
      <c r="F176" s="35"/>
      <c r="G176" s="47"/>
      <c r="H176" s="35"/>
      <c r="I176" s="35"/>
      <c r="J176" s="35"/>
      <c r="K176" s="38"/>
      <c r="L176" s="35"/>
    </row>
    <row r="177" spans="1:12" ht="15.75">
      <c r="A177" s="47"/>
      <c r="B177" s="35"/>
      <c r="C177" s="35"/>
      <c r="D177" s="38"/>
      <c r="E177" s="35"/>
      <c r="F177" s="35"/>
      <c r="G177" s="47"/>
      <c r="H177" s="35"/>
      <c r="I177" s="35"/>
      <c r="J177" s="35"/>
      <c r="K177" s="38"/>
      <c r="L177" s="35"/>
    </row>
    <row r="178" spans="1:12" ht="15.75">
      <c r="A178" s="105" t="s">
        <v>62</v>
      </c>
      <c r="B178" s="58"/>
      <c r="C178" s="58"/>
      <c r="D178" s="106" t="s">
        <v>63</v>
      </c>
      <c r="E178" s="107" t="s">
        <v>64</v>
      </c>
      <c r="F178" s="59"/>
      <c r="G178" s="105" t="s">
        <v>65</v>
      </c>
      <c r="H178" s="58"/>
      <c r="I178" s="58"/>
      <c r="J178" s="58"/>
      <c r="K178" s="108" t="s">
        <v>66</v>
      </c>
      <c r="L178" s="35"/>
    </row>
    <row r="179" spans="1:12" ht="15.75">
      <c r="A179" s="47"/>
      <c r="B179" s="35"/>
      <c r="C179" s="35"/>
      <c r="D179" s="38"/>
      <c r="E179" s="35"/>
      <c r="F179" s="35"/>
      <c r="G179" s="47"/>
      <c r="H179" s="35"/>
      <c r="I179" s="35"/>
      <c r="J179" s="35"/>
      <c r="K179" s="38"/>
      <c r="L179" s="35"/>
    </row>
    <row r="180" spans="1:12" ht="15.75">
      <c r="A180" s="47"/>
      <c r="B180" s="35"/>
      <c r="C180" s="35"/>
      <c r="D180" s="38"/>
      <c r="E180" s="35"/>
      <c r="F180" s="35"/>
      <c r="G180" s="47"/>
      <c r="H180" s="35"/>
      <c r="I180" s="35"/>
      <c r="J180" s="35"/>
      <c r="K180" s="38"/>
      <c r="L180" s="35"/>
    </row>
    <row r="181" spans="1:12" ht="15.75">
      <c r="A181" s="109" t="s">
        <v>67</v>
      </c>
      <c r="B181" s="60"/>
      <c r="C181" s="60"/>
      <c r="D181" s="110" t="s">
        <v>63</v>
      </c>
      <c r="E181" s="45"/>
      <c r="F181" s="45"/>
      <c r="G181" s="109" t="s">
        <v>68</v>
      </c>
      <c r="H181" s="60"/>
      <c r="I181" s="60"/>
      <c r="J181" s="60"/>
      <c r="K181" s="111" t="s">
        <v>66</v>
      </c>
      <c r="L181" s="35"/>
    </row>
    <row r="182" spans="1:12" ht="15.75">
      <c r="A182" s="68"/>
      <c r="B182" s="35"/>
      <c r="C182" s="35"/>
      <c r="D182" s="35"/>
      <c r="E182" s="35"/>
      <c r="F182" s="35"/>
      <c r="G182" s="35"/>
      <c r="H182" s="35"/>
      <c r="I182" s="77"/>
      <c r="J182" s="112"/>
      <c r="K182" s="35"/>
      <c r="L182" s="35"/>
    </row>
    <row r="183" spans="1:11" ht="15.75">
      <c r="A183" s="10"/>
      <c r="D183" s="113" t="s">
        <v>99</v>
      </c>
      <c r="E183" s="13"/>
      <c r="G183" s="113" t="s">
        <v>100</v>
      </c>
      <c r="I183" s="13"/>
      <c r="J183" s="119" t="s">
        <v>66</v>
      </c>
      <c r="K183" s="13"/>
    </row>
    <row r="185" spans="1:10" ht="15.75">
      <c r="A185" s="114" t="s">
        <v>102</v>
      </c>
      <c r="B185" s="5"/>
      <c r="I185" s="119" t="s">
        <v>101</v>
      </c>
      <c r="J185" s="139">
        <v>3</v>
      </c>
    </row>
    <row r="187" ht="15.75">
      <c r="A187" s="113" t="s">
        <v>190</v>
      </c>
    </row>
    <row r="188" spans="3:11" ht="15.75">
      <c r="C188" s="114" t="s">
        <v>72</v>
      </c>
      <c r="D188" s="5"/>
      <c r="E188" s="5"/>
      <c r="F188" s="5"/>
      <c r="G188" s="5"/>
      <c r="H188" s="20"/>
      <c r="I188" s="21"/>
      <c r="J188" s="21"/>
      <c r="K188" s="7"/>
    </row>
    <row r="189" spans="3:13" ht="15.75">
      <c r="C189" s="114" t="s">
        <v>0</v>
      </c>
      <c r="D189" s="5"/>
      <c r="E189" s="5"/>
      <c r="F189" s="5"/>
      <c r="G189" s="5"/>
      <c r="H189" s="115" t="s">
        <v>73</v>
      </c>
      <c r="I189" s="13"/>
      <c r="J189" s="116"/>
      <c r="K189" s="8"/>
      <c r="M189" s="3"/>
    </row>
    <row r="190" spans="1:11" ht="15.75">
      <c r="A190" s="117" t="s">
        <v>2</v>
      </c>
      <c r="C190" s="114" t="s">
        <v>3</v>
      </c>
      <c r="D190" s="5"/>
      <c r="E190" s="5"/>
      <c r="F190" s="5"/>
      <c r="G190" s="5"/>
      <c r="H190" s="14"/>
      <c r="K190" s="6"/>
    </row>
    <row r="191" spans="1:11" ht="15.75">
      <c r="A191" s="117" t="s">
        <v>75</v>
      </c>
      <c r="C191" s="114" t="s">
        <v>6</v>
      </c>
      <c r="D191" s="5"/>
      <c r="E191" s="5"/>
      <c r="F191" s="5"/>
      <c r="G191" s="5"/>
      <c r="H191" s="115" t="s">
        <v>74</v>
      </c>
      <c r="I191" s="13"/>
      <c r="J191" s="116" t="str">
        <f>I90</f>
        <v>Direct Grant</v>
      </c>
      <c r="K191" s="8"/>
    </row>
    <row r="192" spans="1:11" ht="15.75">
      <c r="A192" s="117" t="s">
        <v>76</v>
      </c>
      <c r="C192" s="114" t="s">
        <v>9</v>
      </c>
      <c r="D192" s="5"/>
      <c r="E192" s="5"/>
      <c r="F192" s="5"/>
      <c r="G192" s="5"/>
      <c r="H192" s="118" t="s">
        <v>10</v>
      </c>
      <c r="K192" s="6"/>
    </row>
    <row r="193" spans="1:11" ht="15.75">
      <c r="A193" s="117" t="s">
        <v>78</v>
      </c>
      <c r="D193" s="5"/>
      <c r="E193" s="5"/>
      <c r="F193" s="5"/>
      <c r="G193" s="5"/>
      <c r="H193" s="172"/>
      <c r="I193" s="76" t="s">
        <v>77</v>
      </c>
      <c r="K193" s="6"/>
    </row>
    <row r="194" spans="1:11" ht="15.75">
      <c r="A194" s="117" t="s">
        <v>80</v>
      </c>
      <c r="C194" s="114" t="s">
        <v>14</v>
      </c>
      <c r="D194" s="5"/>
      <c r="E194" s="5"/>
      <c r="F194" s="5"/>
      <c r="G194" s="5"/>
      <c r="H194" s="15"/>
      <c r="I194" s="76" t="s">
        <v>79</v>
      </c>
      <c r="K194" s="6"/>
    </row>
    <row r="195" spans="4:11" ht="15.75">
      <c r="D195" s="119" t="s">
        <v>16</v>
      </c>
      <c r="E195" s="116">
        <f>E93</f>
        <v>0</v>
      </c>
      <c r="H195" s="172"/>
      <c r="I195" s="76" t="s">
        <v>17</v>
      </c>
      <c r="K195" s="6"/>
    </row>
    <row r="196" spans="8:11" ht="15.75">
      <c r="H196" s="15"/>
      <c r="K196" s="6"/>
    </row>
    <row r="197" spans="1:11" ht="15.75">
      <c r="A197" s="80" t="s">
        <v>82</v>
      </c>
      <c r="E197" s="116">
        <f>D96</f>
        <v>0</v>
      </c>
      <c r="H197" s="198" t="str">
        <f>$H$8</f>
        <v>X</v>
      </c>
      <c r="I197" s="76" t="s">
        <v>81</v>
      </c>
      <c r="J197" s="120" t="s">
        <v>133</v>
      </c>
      <c r="K197" s="8"/>
    </row>
    <row r="198" spans="1:11" ht="15.75">
      <c r="A198" s="121" t="s">
        <v>84</v>
      </c>
      <c r="B198" s="33"/>
      <c r="C198" s="33"/>
      <c r="D198" s="33"/>
      <c r="H198" s="15"/>
      <c r="J198" s="2" t="s">
        <v>83</v>
      </c>
      <c r="K198" s="9"/>
    </row>
    <row r="199" spans="1:11" ht="15.75">
      <c r="A199" s="29"/>
      <c r="E199" s="21"/>
      <c r="F199" s="7"/>
      <c r="H199" s="15"/>
      <c r="K199" s="6"/>
    </row>
    <row r="200" spans="1:11" ht="15.75">
      <c r="A200" s="81" t="s">
        <v>21</v>
      </c>
      <c r="B200" s="116">
        <f>B99</f>
        <v>0</v>
      </c>
      <c r="C200" s="122" t="s">
        <v>22</v>
      </c>
      <c r="D200" s="116">
        <f>D99</f>
        <v>2936693</v>
      </c>
      <c r="F200" s="6"/>
      <c r="H200" s="15"/>
      <c r="K200" s="6"/>
    </row>
    <row r="201" spans="1:11" ht="15.75">
      <c r="A201" s="11"/>
      <c r="F201" s="6"/>
      <c r="H201" s="123" t="s">
        <v>85</v>
      </c>
      <c r="I201" s="173" t="str">
        <f>I96</f>
        <v>Idea-B Entitlement</v>
      </c>
      <c r="J201" s="174"/>
      <c r="K201" s="175"/>
    </row>
    <row r="202" spans="1:11" ht="15.75">
      <c r="A202" s="81" t="s">
        <v>86</v>
      </c>
      <c r="D202" s="116">
        <f>D101</f>
        <v>2936693</v>
      </c>
      <c r="F202" s="6"/>
      <c r="H202" s="11"/>
      <c r="K202" s="6"/>
    </row>
    <row r="203" spans="1:11" ht="15.75">
      <c r="A203" s="27"/>
      <c r="E203" s="22"/>
      <c r="F203" s="6"/>
      <c r="H203" s="172"/>
      <c r="I203" s="76" t="s">
        <v>20</v>
      </c>
      <c r="J203" s="22"/>
      <c r="K203" s="6"/>
    </row>
    <row r="204" spans="1:11" ht="15.75">
      <c r="A204" s="81" t="s">
        <v>87</v>
      </c>
      <c r="D204" s="116">
        <f>D102</f>
        <v>0</v>
      </c>
      <c r="F204" s="6"/>
      <c r="H204" s="28"/>
      <c r="I204" s="13"/>
      <c r="J204" s="13"/>
      <c r="K204" s="8"/>
    </row>
    <row r="205" spans="1:11" ht="15.75">
      <c r="A205" s="27"/>
      <c r="F205" s="6"/>
      <c r="H205" s="15"/>
      <c r="K205" s="6"/>
    </row>
    <row r="206" spans="1:11" ht="15.75">
      <c r="A206" s="81" t="s">
        <v>89</v>
      </c>
      <c r="D206" s="116">
        <f>$D$19</f>
        <v>2936693</v>
      </c>
      <c r="F206" s="6"/>
      <c r="H206" s="124" t="s">
        <v>88</v>
      </c>
      <c r="K206" s="6"/>
    </row>
    <row r="207" spans="1:11" ht="15.75">
      <c r="A207" s="27"/>
      <c r="F207" s="6"/>
      <c r="H207" s="198" t="s">
        <v>108</v>
      </c>
      <c r="I207" s="1" t="s">
        <v>90</v>
      </c>
      <c r="J207" s="85" t="s">
        <v>27</v>
      </c>
      <c r="K207" s="9"/>
    </row>
    <row r="208" spans="1:11" ht="15.75">
      <c r="A208" s="118" t="s">
        <v>92</v>
      </c>
      <c r="B208" s="5"/>
      <c r="C208" s="5"/>
      <c r="D208" s="125">
        <f>$D$21</f>
        <v>2936693</v>
      </c>
      <c r="F208" s="6"/>
      <c r="H208" s="176"/>
      <c r="I208" s="1" t="s">
        <v>91</v>
      </c>
      <c r="K208" s="6"/>
    </row>
    <row r="209" spans="1:11" ht="15.75">
      <c r="A209" s="12"/>
      <c r="B209" s="13"/>
      <c r="C209" s="13"/>
      <c r="D209" s="13"/>
      <c r="E209" s="13"/>
      <c r="F209" s="8"/>
      <c r="H209" s="176"/>
      <c r="I209" s="1" t="s">
        <v>93</v>
      </c>
      <c r="K209" s="6"/>
    </row>
    <row r="210" spans="8:11" ht="15.75">
      <c r="H210" s="199"/>
      <c r="I210" s="1" t="s">
        <v>94</v>
      </c>
      <c r="K210" s="6"/>
    </row>
    <row r="211" spans="1:11" ht="15.75">
      <c r="A211" s="113" t="s">
        <v>95</v>
      </c>
      <c r="B211" s="116">
        <f>B109</f>
        <v>0</v>
      </c>
      <c r="C211" s="13"/>
      <c r="D211" s="13"/>
      <c r="H211" s="12"/>
      <c r="I211" s="13"/>
      <c r="J211" s="13"/>
      <c r="K211" s="8"/>
    </row>
    <row r="212" ht="15.75">
      <c r="A212" s="10"/>
    </row>
    <row r="213" spans="1:7" ht="15.75">
      <c r="A213" s="113" t="s">
        <v>96</v>
      </c>
      <c r="B213" s="116">
        <f>E109</f>
        <v>0</v>
      </c>
      <c r="C213" s="13"/>
      <c r="D213" s="13"/>
      <c r="E213" s="113" t="s">
        <v>97</v>
      </c>
      <c r="F213" s="116">
        <f>J109</f>
        <v>0</v>
      </c>
      <c r="G213" s="13"/>
    </row>
    <row r="215" spans="1:4" ht="15.75">
      <c r="A215" s="80" t="s">
        <v>98</v>
      </c>
      <c r="B215" s="5"/>
      <c r="C215" s="5"/>
      <c r="D215" s="116">
        <f>D208</f>
        <v>2936693</v>
      </c>
    </row>
    <row r="216" spans="1:11" ht="16.5" thickBot="1">
      <c r="A216" s="80" t="s">
        <v>190</v>
      </c>
      <c r="B216" s="87" t="s">
        <v>34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5.75">
      <c r="A217" s="126" t="s">
        <v>35</v>
      </c>
      <c r="B217" s="127" t="s">
        <v>36</v>
      </c>
      <c r="C217" s="30"/>
      <c r="D217" s="24"/>
      <c r="E217" s="23"/>
      <c r="F217" s="24"/>
      <c r="G217" s="23"/>
      <c r="H217" s="24"/>
      <c r="I217" s="23"/>
      <c r="J217" s="24"/>
      <c r="K217" s="24"/>
    </row>
    <row r="218" spans="1:11" ht="15.75">
      <c r="A218" s="129" t="s">
        <v>37</v>
      </c>
      <c r="B218" s="87" t="s">
        <v>38</v>
      </c>
      <c r="C218" s="31"/>
      <c r="D218" s="25"/>
      <c r="E218" s="87" t="s">
        <v>39</v>
      </c>
      <c r="F218" s="25"/>
      <c r="G218" s="87" t="s">
        <v>40</v>
      </c>
      <c r="H218" s="31"/>
      <c r="I218" s="87" t="s">
        <v>41</v>
      </c>
      <c r="J218" s="31"/>
      <c r="K218" s="128" t="s">
        <v>42</v>
      </c>
    </row>
    <row r="219" spans="1:11" ht="16.5" thickBot="1">
      <c r="A219" s="132" t="s">
        <v>43</v>
      </c>
      <c r="B219" s="133" t="s">
        <v>44</v>
      </c>
      <c r="C219" s="133" t="s">
        <v>45</v>
      </c>
      <c r="D219" s="131" t="s">
        <v>46</v>
      </c>
      <c r="E219" s="130" t="s">
        <v>47</v>
      </c>
      <c r="F219" s="26"/>
      <c r="G219" s="130" t="s">
        <v>48</v>
      </c>
      <c r="H219" s="32"/>
      <c r="I219" s="130" t="s">
        <v>47</v>
      </c>
      <c r="J219" s="32"/>
      <c r="K219" s="131" t="s">
        <v>49</v>
      </c>
    </row>
    <row r="220" spans="1:11" ht="15.75">
      <c r="A220" s="177"/>
      <c r="B220" s="178"/>
      <c r="C220" s="181"/>
      <c r="D220" s="18"/>
      <c r="E220" s="184"/>
      <c r="F220" s="189"/>
      <c r="G220" s="184"/>
      <c r="H220" s="185"/>
      <c r="I220" s="184"/>
      <c r="J220" s="16"/>
      <c r="K220" s="16"/>
    </row>
    <row r="221" spans="1:11" ht="16.5" thickBot="1">
      <c r="A221" s="179" t="s">
        <v>113</v>
      </c>
      <c r="B221" s="180"/>
      <c r="C221" s="183" t="s">
        <v>189</v>
      </c>
      <c r="D221" s="138" t="s">
        <v>146</v>
      </c>
      <c r="E221" s="190"/>
      <c r="F221" s="191"/>
      <c r="G221" s="190">
        <v>11000</v>
      </c>
      <c r="H221" s="187"/>
      <c r="I221" s="188">
        <f>E221+G221</f>
        <v>11000</v>
      </c>
      <c r="J221" s="17"/>
      <c r="K221" s="134"/>
    </row>
    <row r="222" spans="1:13" ht="15.75">
      <c r="A222" s="177"/>
      <c r="B222" s="181"/>
      <c r="C222" s="181"/>
      <c r="D222" s="18"/>
      <c r="E222" s="184"/>
      <c r="F222" s="189"/>
      <c r="G222" s="184"/>
      <c r="H222" s="189"/>
      <c r="I222" s="184"/>
      <c r="J222" s="18"/>
      <c r="K222" s="136"/>
      <c r="M222" s="3"/>
    </row>
    <row r="223" spans="1:11" ht="15.75">
      <c r="A223" s="179"/>
      <c r="B223" s="180"/>
      <c r="C223" s="180" t="s">
        <v>192</v>
      </c>
      <c r="D223" s="135" t="s">
        <v>193</v>
      </c>
      <c r="E223" s="186">
        <v>0</v>
      </c>
      <c r="F223" s="187"/>
      <c r="G223" s="186">
        <v>3000</v>
      </c>
      <c r="H223" s="187"/>
      <c r="I223" s="188">
        <f>E223+G223</f>
        <v>3000</v>
      </c>
      <c r="J223" s="17"/>
      <c r="K223" s="134"/>
    </row>
    <row r="224" spans="1:13" ht="15.75">
      <c r="A224" s="177"/>
      <c r="B224" s="181"/>
      <c r="C224" s="181"/>
      <c r="D224" s="18"/>
      <c r="E224" s="184"/>
      <c r="F224" s="189"/>
      <c r="G224" s="184"/>
      <c r="H224" s="189"/>
      <c r="I224" s="184"/>
      <c r="J224" s="18"/>
      <c r="K224" s="136"/>
      <c r="M224" s="3"/>
    </row>
    <row r="225" spans="1:11" ht="15.75">
      <c r="A225" s="179"/>
      <c r="B225" s="180"/>
      <c r="C225" s="180" t="s">
        <v>194</v>
      </c>
      <c r="D225" s="135" t="s">
        <v>171</v>
      </c>
      <c r="E225" s="186">
        <v>0</v>
      </c>
      <c r="F225" s="187"/>
      <c r="G225" s="186">
        <v>3000</v>
      </c>
      <c r="H225" s="187"/>
      <c r="I225" s="188">
        <f>E225+G225</f>
        <v>3000</v>
      </c>
      <c r="J225" s="17"/>
      <c r="K225" s="134"/>
    </row>
    <row r="226" spans="1:13" ht="15.75">
      <c r="A226" s="177"/>
      <c r="B226" s="181"/>
      <c r="C226" s="181"/>
      <c r="D226" s="18"/>
      <c r="E226" s="184"/>
      <c r="F226" s="189"/>
      <c r="G226" s="184"/>
      <c r="H226" s="189"/>
      <c r="I226" s="184"/>
      <c r="J226" s="18"/>
      <c r="K226" s="136"/>
      <c r="M226" s="3"/>
    </row>
    <row r="227" spans="1:11" ht="15.75">
      <c r="A227" s="179"/>
      <c r="B227" s="180"/>
      <c r="C227" s="180" t="s">
        <v>195</v>
      </c>
      <c r="D227" s="135" t="s">
        <v>173</v>
      </c>
      <c r="E227" s="186">
        <v>0</v>
      </c>
      <c r="F227" s="187"/>
      <c r="G227" s="186">
        <v>80000</v>
      </c>
      <c r="H227" s="187"/>
      <c r="I227" s="188">
        <f>E227+G227</f>
        <v>80000</v>
      </c>
      <c r="J227" s="17"/>
      <c r="K227" s="134"/>
    </row>
    <row r="228" spans="1:13" ht="15.75">
      <c r="A228" s="177"/>
      <c r="B228" s="181"/>
      <c r="C228" s="181"/>
      <c r="D228" s="18"/>
      <c r="E228" s="184"/>
      <c r="F228" s="189"/>
      <c r="G228" s="184"/>
      <c r="H228" s="189"/>
      <c r="I228" s="184"/>
      <c r="J228" s="18"/>
      <c r="K228" s="136"/>
      <c r="M228" s="3"/>
    </row>
    <row r="229" spans="1:11" ht="15.75">
      <c r="A229" s="179"/>
      <c r="B229" s="180"/>
      <c r="C229" s="180" t="s">
        <v>196</v>
      </c>
      <c r="D229" s="135" t="s">
        <v>197</v>
      </c>
      <c r="E229" s="186">
        <v>0</v>
      </c>
      <c r="F229" s="187"/>
      <c r="G229" s="186">
        <v>15000</v>
      </c>
      <c r="H229" s="187"/>
      <c r="I229" s="188">
        <f>E229+G229</f>
        <v>15000</v>
      </c>
      <c r="J229" s="17"/>
      <c r="K229" s="134"/>
    </row>
    <row r="230" spans="1:13" ht="15.75">
      <c r="A230" s="177"/>
      <c r="B230" s="178"/>
      <c r="C230" s="181"/>
      <c r="D230" s="18"/>
      <c r="E230" s="184"/>
      <c r="F230" s="189"/>
      <c r="G230" s="184"/>
      <c r="H230" s="185"/>
      <c r="I230" s="184"/>
      <c r="J230" s="16"/>
      <c r="K230" s="136"/>
      <c r="M230" s="3"/>
    </row>
    <row r="231" spans="1:11" ht="15.75">
      <c r="A231" s="179"/>
      <c r="B231" s="180"/>
      <c r="C231" s="180" t="s">
        <v>199</v>
      </c>
      <c r="D231" s="135" t="s">
        <v>198</v>
      </c>
      <c r="E231" s="186">
        <v>0</v>
      </c>
      <c r="F231" s="187"/>
      <c r="G231" s="186">
        <v>72199</v>
      </c>
      <c r="H231" s="187"/>
      <c r="I231" s="188">
        <f>E231+G231</f>
        <v>72199</v>
      </c>
      <c r="J231" s="17"/>
      <c r="K231" s="134"/>
    </row>
    <row r="232" spans="1:13" ht="15.75">
      <c r="A232" s="177"/>
      <c r="B232" s="181"/>
      <c r="C232" s="178"/>
      <c r="D232" s="16"/>
      <c r="E232" s="184"/>
      <c r="F232" s="185"/>
      <c r="G232" s="184"/>
      <c r="H232" s="189"/>
      <c r="I232" s="184"/>
      <c r="J232" s="18"/>
      <c r="K232" s="136"/>
      <c r="M232" s="3"/>
    </row>
    <row r="233" spans="1:11" ht="15.75">
      <c r="A233" s="179"/>
      <c r="B233" s="180"/>
      <c r="C233" s="180" t="s">
        <v>132</v>
      </c>
      <c r="D233" s="135" t="s">
        <v>137</v>
      </c>
      <c r="E233" s="186">
        <v>0</v>
      </c>
      <c r="F233" s="187"/>
      <c r="G233" s="186">
        <v>30000</v>
      </c>
      <c r="H233" s="187"/>
      <c r="I233" s="188">
        <f>E233+G233</f>
        <v>30000</v>
      </c>
      <c r="J233" s="17"/>
      <c r="K233" s="134"/>
    </row>
    <row r="234" spans="1:13" ht="15.75">
      <c r="A234" s="177"/>
      <c r="B234" s="181"/>
      <c r="C234" s="181"/>
      <c r="D234" s="18"/>
      <c r="E234" s="184"/>
      <c r="F234" s="189"/>
      <c r="G234" s="184"/>
      <c r="H234" s="189"/>
      <c r="I234" s="184"/>
      <c r="J234" s="18"/>
      <c r="K234" s="136"/>
      <c r="M234" s="3"/>
    </row>
    <row r="235" spans="1:11" ht="15.75">
      <c r="A235" s="179"/>
      <c r="B235" s="180"/>
      <c r="C235" s="180" t="s">
        <v>200</v>
      </c>
      <c r="D235" s="135" t="s">
        <v>139</v>
      </c>
      <c r="E235" s="186">
        <v>0</v>
      </c>
      <c r="F235" s="187"/>
      <c r="G235" s="186">
        <v>30000</v>
      </c>
      <c r="H235" s="187"/>
      <c r="I235" s="188">
        <f>E235+G235</f>
        <v>30000</v>
      </c>
      <c r="J235" s="17"/>
      <c r="K235" s="134"/>
    </row>
    <row r="236" spans="1:13" ht="15.75">
      <c r="A236" s="177"/>
      <c r="B236" s="181"/>
      <c r="C236" s="181"/>
      <c r="D236" s="18"/>
      <c r="E236" s="184"/>
      <c r="F236" s="189"/>
      <c r="G236" s="184"/>
      <c r="H236" s="189"/>
      <c r="I236" s="184"/>
      <c r="J236" s="18"/>
      <c r="K236" s="136"/>
      <c r="M236" s="3"/>
    </row>
    <row r="237" spans="1:11" ht="15.75">
      <c r="A237" s="179"/>
      <c r="B237" s="180"/>
      <c r="C237" s="180" t="s">
        <v>201</v>
      </c>
      <c r="D237" s="135" t="s">
        <v>140</v>
      </c>
      <c r="E237" s="186">
        <v>0</v>
      </c>
      <c r="F237" s="187"/>
      <c r="G237" s="186">
        <v>30000</v>
      </c>
      <c r="H237" s="187"/>
      <c r="I237" s="188">
        <f>E237+G237</f>
        <v>30000</v>
      </c>
      <c r="J237" s="17"/>
      <c r="K237" s="134"/>
    </row>
    <row r="238" spans="1:13" ht="15.75">
      <c r="A238" s="177"/>
      <c r="B238" s="181"/>
      <c r="C238" s="181"/>
      <c r="D238" s="18"/>
      <c r="E238" s="184"/>
      <c r="F238" s="189"/>
      <c r="G238" s="184"/>
      <c r="H238" s="189"/>
      <c r="I238" s="184"/>
      <c r="J238" s="18"/>
      <c r="K238" s="136"/>
      <c r="M238" s="3"/>
    </row>
    <row r="239" spans="1:11" ht="15.75">
      <c r="A239" s="179"/>
      <c r="B239" s="180"/>
      <c r="C239" s="180" t="s">
        <v>202</v>
      </c>
      <c r="D239" s="135" t="s">
        <v>203</v>
      </c>
      <c r="E239" s="186">
        <v>0</v>
      </c>
      <c r="F239" s="187"/>
      <c r="G239" s="186">
        <v>20000</v>
      </c>
      <c r="H239" s="187"/>
      <c r="I239" s="188">
        <f>E239+G239</f>
        <v>20000</v>
      </c>
      <c r="J239" s="17"/>
      <c r="K239" s="134"/>
    </row>
    <row r="240" spans="1:13" ht="15.75">
      <c r="A240" s="177"/>
      <c r="B240" s="181"/>
      <c r="C240" s="181"/>
      <c r="D240" s="18"/>
      <c r="E240" s="184"/>
      <c r="F240" s="189"/>
      <c r="G240" s="184"/>
      <c r="H240" s="189"/>
      <c r="I240" s="184"/>
      <c r="J240" s="18"/>
      <c r="K240" s="136"/>
      <c r="M240" s="3"/>
    </row>
    <row r="241" spans="1:11" ht="15.75">
      <c r="A241" s="179"/>
      <c r="B241" s="180"/>
      <c r="C241" s="180" t="s">
        <v>204</v>
      </c>
      <c r="D241" s="135" t="s">
        <v>179</v>
      </c>
      <c r="E241" s="186">
        <v>0</v>
      </c>
      <c r="F241" s="187"/>
      <c r="G241" s="186">
        <v>10000</v>
      </c>
      <c r="H241" s="187"/>
      <c r="I241" s="188">
        <f>E241+G241</f>
        <v>10000</v>
      </c>
      <c r="J241" s="17"/>
      <c r="K241" s="134"/>
    </row>
    <row r="242" spans="1:13" ht="15.75">
      <c r="A242" s="177"/>
      <c r="B242" s="181"/>
      <c r="C242" s="181"/>
      <c r="D242" s="18"/>
      <c r="E242" s="184"/>
      <c r="F242" s="189"/>
      <c r="G242" s="184"/>
      <c r="H242" s="189"/>
      <c r="I242" s="184"/>
      <c r="J242" s="18"/>
      <c r="K242" s="136"/>
      <c r="M242" s="3"/>
    </row>
    <row r="243" spans="1:11" ht="15.75">
      <c r="A243" s="179"/>
      <c r="B243" s="180"/>
      <c r="C243" s="180" t="s">
        <v>205</v>
      </c>
      <c r="D243" s="135" t="s">
        <v>180</v>
      </c>
      <c r="E243" s="186">
        <v>0</v>
      </c>
      <c r="F243" s="187"/>
      <c r="G243" s="186">
        <v>50000</v>
      </c>
      <c r="H243" s="187"/>
      <c r="I243" s="188">
        <f>E243+G243</f>
        <v>50000</v>
      </c>
      <c r="J243" s="17"/>
      <c r="K243" s="134"/>
    </row>
    <row r="244" spans="1:13" ht="15.75">
      <c r="A244" s="177"/>
      <c r="B244" s="181"/>
      <c r="C244" s="181"/>
      <c r="D244" s="18"/>
      <c r="E244" s="184"/>
      <c r="F244" s="189"/>
      <c r="G244" s="184"/>
      <c r="H244" s="189"/>
      <c r="I244" s="184"/>
      <c r="J244" s="18"/>
      <c r="K244" s="136"/>
      <c r="M244" s="3"/>
    </row>
    <row r="245" spans="1:11" ht="15.75">
      <c r="A245" s="179"/>
      <c r="B245" s="180"/>
      <c r="C245" s="180" t="s">
        <v>121</v>
      </c>
      <c r="D245" s="135" t="s">
        <v>138</v>
      </c>
      <c r="E245" s="186">
        <v>0</v>
      </c>
      <c r="F245" s="187"/>
      <c r="G245" s="186">
        <v>100000</v>
      </c>
      <c r="H245" s="187"/>
      <c r="I245" s="188">
        <f>E245+G245</f>
        <v>100000</v>
      </c>
      <c r="J245" s="17"/>
      <c r="K245" s="134"/>
    </row>
    <row r="246" spans="1:13" ht="15.75">
      <c r="A246" s="177"/>
      <c r="B246" s="181"/>
      <c r="C246" s="181"/>
      <c r="D246" s="18"/>
      <c r="E246" s="184"/>
      <c r="F246" s="189"/>
      <c r="G246" s="184"/>
      <c r="H246" s="189"/>
      <c r="I246" s="184"/>
      <c r="J246" s="18"/>
      <c r="K246" s="136"/>
      <c r="M246" s="3"/>
    </row>
    <row r="247" spans="1:11" ht="15.75">
      <c r="A247" s="179"/>
      <c r="B247" s="180"/>
      <c r="C247" s="180" t="s">
        <v>206</v>
      </c>
      <c r="D247" s="135" t="s">
        <v>143</v>
      </c>
      <c r="E247" s="186">
        <v>0</v>
      </c>
      <c r="F247" s="187"/>
      <c r="G247" s="186">
        <v>25000</v>
      </c>
      <c r="H247" s="187"/>
      <c r="I247" s="188">
        <f>E247+G247</f>
        <v>25000</v>
      </c>
      <c r="J247" s="17"/>
      <c r="K247" s="134"/>
    </row>
    <row r="248" spans="1:13" ht="15.75">
      <c r="A248" s="177"/>
      <c r="B248" s="181"/>
      <c r="C248" s="181"/>
      <c r="D248" s="18"/>
      <c r="E248" s="184"/>
      <c r="F248" s="189"/>
      <c r="G248" s="184"/>
      <c r="H248" s="189"/>
      <c r="I248" s="184"/>
      <c r="J248" s="18"/>
      <c r="K248" s="136"/>
      <c r="M248" s="3"/>
    </row>
    <row r="249" spans="1:11" ht="15.75">
      <c r="A249" s="179"/>
      <c r="B249" s="180"/>
      <c r="C249" s="180" t="s">
        <v>209</v>
      </c>
      <c r="D249" s="135" t="s">
        <v>207</v>
      </c>
      <c r="E249" s="186">
        <v>0</v>
      </c>
      <c r="F249" s="187"/>
      <c r="G249" s="186">
        <v>20000</v>
      </c>
      <c r="H249" s="187"/>
      <c r="I249" s="188">
        <f>E249+G249</f>
        <v>20000</v>
      </c>
      <c r="J249" s="17"/>
      <c r="K249" s="134"/>
    </row>
    <row r="250" spans="1:13" ht="15.75">
      <c r="A250" s="177"/>
      <c r="B250" s="181"/>
      <c r="C250" s="181"/>
      <c r="D250" s="18"/>
      <c r="E250" s="184"/>
      <c r="F250" s="189"/>
      <c r="G250" s="184"/>
      <c r="H250" s="189"/>
      <c r="I250" s="184"/>
      <c r="J250" s="18"/>
      <c r="K250" s="136"/>
      <c r="M250" s="3"/>
    </row>
    <row r="251" spans="1:11" ht="15.75">
      <c r="A251" s="179"/>
      <c r="B251" s="180"/>
      <c r="C251" s="180" t="s">
        <v>210</v>
      </c>
      <c r="D251" s="135" t="s">
        <v>208</v>
      </c>
      <c r="E251" s="186">
        <v>0</v>
      </c>
      <c r="F251" s="187"/>
      <c r="G251" s="186">
        <v>20000</v>
      </c>
      <c r="H251" s="187"/>
      <c r="I251" s="188">
        <f>E251+G251</f>
        <v>20000</v>
      </c>
      <c r="J251" s="17"/>
      <c r="K251" s="134"/>
    </row>
    <row r="252" spans="1:13" ht="15.75">
      <c r="A252" s="177"/>
      <c r="B252" s="181"/>
      <c r="C252" s="181"/>
      <c r="D252" s="18"/>
      <c r="E252" s="184"/>
      <c r="F252" s="189"/>
      <c r="G252" s="184"/>
      <c r="H252" s="189"/>
      <c r="I252" s="184"/>
      <c r="J252" s="18"/>
      <c r="K252" s="136"/>
      <c r="M252" s="3"/>
    </row>
    <row r="253" spans="1:11" ht="15.75">
      <c r="A253" s="179"/>
      <c r="B253" s="180"/>
      <c r="C253" s="180" t="s">
        <v>211</v>
      </c>
      <c r="D253" s="135" t="s">
        <v>144</v>
      </c>
      <c r="E253" s="186">
        <v>0</v>
      </c>
      <c r="F253" s="187"/>
      <c r="G253" s="186">
        <v>15000</v>
      </c>
      <c r="H253" s="187"/>
      <c r="I253" s="188">
        <f>E253+G253</f>
        <v>15000</v>
      </c>
      <c r="J253" s="17"/>
      <c r="K253" s="134"/>
    </row>
    <row r="254" spans="1:11" ht="15.75">
      <c r="A254" s="202"/>
      <c r="B254" s="203"/>
      <c r="C254" s="181"/>
      <c r="D254" s="18"/>
      <c r="E254" s="184"/>
      <c r="F254" s="189"/>
      <c r="G254" s="184"/>
      <c r="H254" s="189"/>
      <c r="I254" s="204"/>
      <c r="J254" s="18"/>
      <c r="K254" s="201"/>
    </row>
    <row r="255" spans="1:11" ht="15.75">
      <c r="A255" s="205"/>
      <c r="B255" s="206"/>
      <c r="C255" s="180" t="s">
        <v>212</v>
      </c>
      <c r="D255" s="135" t="s">
        <v>137</v>
      </c>
      <c r="E255" s="186">
        <v>0</v>
      </c>
      <c r="F255" s="187"/>
      <c r="G255" s="186">
        <v>8000</v>
      </c>
      <c r="H255" s="207"/>
      <c r="I255" s="208"/>
      <c r="J255" s="209"/>
      <c r="K255" s="201"/>
    </row>
    <row r="256" spans="1:13" ht="15.75">
      <c r="A256" s="177"/>
      <c r="B256" s="178"/>
      <c r="C256" s="178"/>
      <c r="D256" s="16"/>
      <c r="E256" s="184"/>
      <c r="F256" s="185"/>
      <c r="G256" s="184"/>
      <c r="H256" s="185"/>
      <c r="I256" s="184"/>
      <c r="J256" s="16"/>
      <c r="K256" s="136"/>
      <c r="M256" s="3"/>
    </row>
    <row r="257" spans="1:11" ht="15.75">
      <c r="A257" s="179"/>
      <c r="B257" s="180"/>
      <c r="C257" s="180" t="s">
        <v>213</v>
      </c>
      <c r="D257" s="135" t="s">
        <v>177</v>
      </c>
      <c r="E257" s="186">
        <v>0</v>
      </c>
      <c r="F257" s="187"/>
      <c r="G257" s="186">
        <v>20000</v>
      </c>
      <c r="H257" s="187"/>
      <c r="I257" s="188">
        <f>E257+G257</f>
        <v>20000</v>
      </c>
      <c r="J257" s="17"/>
      <c r="K257" s="134"/>
    </row>
    <row r="258" spans="1:12" ht="15.75">
      <c r="A258" s="35"/>
      <c r="B258" s="35"/>
      <c r="C258" s="35"/>
      <c r="D258" s="35"/>
      <c r="E258" s="162"/>
      <c r="F258" s="163"/>
      <c r="G258" s="155"/>
      <c r="H258" s="156"/>
      <c r="I258" s="35"/>
      <c r="J258" s="54"/>
      <c r="K258" s="50"/>
      <c r="L258" s="35"/>
    </row>
    <row r="259" spans="1:12" ht="16.5" thickBot="1">
      <c r="A259" s="35"/>
      <c r="B259" s="35"/>
      <c r="C259" s="35"/>
      <c r="D259" s="35"/>
      <c r="E259" s="164" t="s">
        <v>50</v>
      </c>
      <c r="F259" s="165"/>
      <c r="G259" s="166">
        <f>SUM(G220:G257)</f>
        <v>562199</v>
      </c>
      <c r="H259" s="158"/>
      <c r="I259" s="35"/>
      <c r="J259" s="100" t="s">
        <v>51</v>
      </c>
      <c r="K259" s="101">
        <f>SUM(K237:K257)</f>
        <v>0</v>
      </c>
      <c r="L259" s="35"/>
    </row>
    <row r="260" spans="1:12" ht="15.75">
      <c r="A260" s="76" t="s">
        <v>52</v>
      </c>
      <c r="B260" s="36"/>
      <c r="C260" s="36"/>
      <c r="D260" s="36"/>
      <c r="E260" s="162"/>
      <c r="F260" s="163"/>
      <c r="G260" s="155"/>
      <c r="H260" s="156"/>
      <c r="I260" s="35"/>
      <c r="J260" s="35"/>
      <c r="K260" s="35"/>
      <c r="L260" s="35"/>
    </row>
    <row r="261" spans="1:12" ht="15.75">
      <c r="A261" s="76" t="s">
        <v>53</v>
      </c>
      <c r="B261" s="36"/>
      <c r="C261" s="36"/>
      <c r="D261" s="36"/>
      <c r="E261" s="164" t="s">
        <v>54</v>
      </c>
      <c r="F261" s="165"/>
      <c r="G261" s="157">
        <v>77801</v>
      </c>
      <c r="H261" s="158"/>
      <c r="I261" s="35"/>
      <c r="J261" s="35"/>
      <c r="K261" s="35"/>
      <c r="L261" s="35"/>
    </row>
    <row r="262" spans="1:12" ht="15.75">
      <c r="A262" s="76" t="s">
        <v>55</v>
      </c>
      <c r="B262" s="36"/>
      <c r="C262" s="36"/>
      <c r="D262" s="55"/>
      <c r="E262" s="162"/>
      <c r="F262" s="163"/>
      <c r="G262" s="155"/>
      <c r="H262" s="156"/>
      <c r="I262" s="35"/>
      <c r="J262" s="35"/>
      <c r="K262" s="35"/>
      <c r="L262" s="35"/>
    </row>
    <row r="263" spans="1:12" ht="16.5" thickBot="1">
      <c r="A263" s="170" t="s">
        <v>151</v>
      </c>
      <c r="B263" s="35"/>
      <c r="C263" s="35"/>
      <c r="D263" s="35"/>
      <c r="E263" s="167" t="s">
        <v>56</v>
      </c>
      <c r="F263" s="168"/>
      <c r="G263" s="169">
        <f>(G61+G165+G259+G261)</f>
        <v>2936693</v>
      </c>
      <c r="H263" s="161"/>
      <c r="I263" s="35"/>
      <c r="J263" s="35"/>
      <c r="K263" s="35"/>
      <c r="L263" s="35"/>
    </row>
    <row r="264" spans="1:12" ht="15.75">
      <c r="A264" s="76" t="s">
        <v>57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ht="4.5" customHeight="1">
      <c r="A265" s="22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</row>
    <row r="266" spans="1:12" ht="6" customHeight="1">
      <c r="A266" s="35"/>
      <c r="B266" s="35"/>
      <c r="C266" s="35"/>
      <c r="D266" s="35"/>
      <c r="E266" s="35"/>
      <c r="F266" s="35"/>
      <c r="G266" s="35"/>
      <c r="H266" s="35"/>
      <c r="J266" s="36"/>
      <c r="K266" s="36"/>
      <c r="L266" s="35"/>
    </row>
    <row r="267" spans="1:12" ht="15.75">
      <c r="A267" s="84" t="s">
        <v>58</v>
      </c>
      <c r="B267" s="35"/>
      <c r="C267" s="102" t="s">
        <v>59</v>
      </c>
      <c r="D267" s="36"/>
      <c r="E267" s="35"/>
      <c r="F267" s="35"/>
      <c r="G267" s="102" t="s">
        <v>58</v>
      </c>
      <c r="H267" s="35"/>
      <c r="I267" s="103" t="s">
        <v>59</v>
      </c>
      <c r="J267" s="35"/>
      <c r="K267" s="35"/>
      <c r="L267" s="35"/>
    </row>
    <row r="268" spans="1:12" ht="15.75">
      <c r="A268" s="171"/>
      <c r="B268" s="35"/>
      <c r="C268" s="96" t="s">
        <v>150</v>
      </c>
      <c r="D268" s="39"/>
      <c r="E268" s="35"/>
      <c r="F268" s="35"/>
      <c r="G268" s="171"/>
      <c r="H268" s="35"/>
      <c r="I268" s="96"/>
      <c r="J268" s="39"/>
      <c r="K268" s="39"/>
      <c r="L268" s="35"/>
    </row>
    <row r="269" spans="1:12" ht="15.75">
      <c r="A269" s="171"/>
      <c r="B269" s="35"/>
      <c r="C269" s="96"/>
      <c r="D269" s="39"/>
      <c r="E269" s="35"/>
      <c r="F269" s="35"/>
      <c r="G269" s="171"/>
      <c r="H269" s="35"/>
      <c r="I269" s="96"/>
      <c r="J269" s="39"/>
      <c r="K269" s="39"/>
      <c r="L269" s="35"/>
    </row>
    <row r="270" spans="1:12" ht="15.75">
      <c r="A270" s="171"/>
      <c r="B270" s="35"/>
      <c r="C270" s="96"/>
      <c r="D270" s="39"/>
      <c r="E270" s="35"/>
      <c r="F270" s="35"/>
      <c r="G270" s="171"/>
      <c r="H270" s="35"/>
      <c r="I270" s="96"/>
      <c r="J270" s="39"/>
      <c r="K270" s="39"/>
      <c r="L270" s="35"/>
    </row>
    <row r="271" spans="1:12" ht="4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</row>
    <row r="272" spans="1:12" ht="4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</row>
    <row r="273" spans="1:12" ht="15.75">
      <c r="A273" s="104" t="s">
        <v>60</v>
      </c>
      <c r="B273" s="56"/>
      <c r="C273" s="56"/>
      <c r="D273" s="57"/>
      <c r="E273" s="35"/>
      <c r="F273" s="35"/>
      <c r="G273" s="104" t="s">
        <v>61</v>
      </c>
      <c r="H273" s="56"/>
      <c r="I273" s="56"/>
      <c r="J273" s="56"/>
      <c r="K273" s="57"/>
      <c r="L273" s="35"/>
    </row>
    <row r="274" spans="1:12" ht="15.75">
      <c r="A274" s="47"/>
      <c r="B274" s="35"/>
      <c r="C274" s="35"/>
      <c r="D274" s="38"/>
      <c r="E274" s="35"/>
      <c r="F274" s="35"/>
      <c r="G274" s="47"/>
      <c r="H274" s="35"/>
      <c r="I274" s="35"/>
      <c r="J274" s="35"/>
      <c r="K274" s="38"/>
      <c r="L274" s="35"/>
    </row>
    <row r="275" spans="1:12" ht="15.75">
      <c r="A275" s="47"/>
      <c r="B275" s="35"/>
      <c r="C275" s="35"/>
      <c r="D275" s="38"/>
      <c r="E275" s="35"/>
      <c r="F275" s="35"/>
      <c r="G275" s="47"/>
      <c r="H275" s="35"/>
      <c r="I275" s="35"/>
      <c r="J275" s="35"/>
      <c r="K275" s="38"/>
      <c r="L275" s="35"/>
    </row>
    <row r="276" spans="1:12" ht="15.75">
      <c r="A276" s="105" t="s">
        <v>62</v>
      </c>
      <c r="B276" s="58"/>
      <c r="C276" s="58"/>
      <c r="D276" s="106" t="s">
        <v>63</v>
      </c>
      <c r="E276" s="107" t="s">
        <v>64</v>
      </c>
      <c r="F276" s="59"/>
      <c r="G276" s="105" t="s">
        <v>65</v>
      </c>
      <c r="H276" s="58"/>
      <c r="I276" s="58"/>
      <c r="J276" s="58"/>
      <c r="K276" s="108" t="s">
        <v>66</v>
      </c>
      <c r="L276" s="35"/>
    </row>
    <row r="277" spans="1:12" ht="15.75">
      <c r="A277" s="47"/>
      <c r="B277" s="35"/>
      <c r="C277" s="35"/>
      <c r="D277" s="38"/>
      <c r="E277" s="35"/>
      <c r="F277" s="35"/>
      <c r="G277" s="47"/>
      <c r="H277" s="35"/>
      <c r="I277" s="35"/>
      <c r="J277" s="35"/>
      <c r="K277" s="38"/>
      <c r="L277" s="35"/>
    </row>
    <row r="278" spans="1:12" ht="15.75">
      <c r="A278" s="47"/>
      <c r="B278" s="35"/>
      <c r="C278" s="35"/>
      <c r="D278" s="38"/>
      <c r="E278" s="35"/>
      <c r="F278" s="35"/>
      <c r="G278" s="47"/>
      <c r="H278" s="35"/>
      <c r="I278" s="35"/>
      <c r="J278" s="35"/>
      <c r="K278" s="38"/>
      <c r="L278" s="35"/>
    </row>
    <row r="279" spans="1:12" ht="15.75">
      <c r="A279" s="109" t="s">
        <v>67</v>
      </c>
      <c r="B279" s="60"/>
      <c r="C279" s="60"/>
      <c r="D279" s="110" t="s">
        <v>63</v>
      </c>
      <c r="E279" s="45"/>
      <c r="F279" s="45"/>
      <c r="G279" s="109" t="s">
        <v>68</v>
      </c>
      <c r="H279" s="60"/>
      <c r="I279" s="60"/>
      <c r="J279" s="60"/>
      <c r="K279" s="111" t="s">
        <v>66</v>
      </c>
      <c r="L279" s="35"/>
    </row>
    <row r="280" spans="1:12" ht="15.75">
      <c r="A280" s="68"/>
      <c r="B280" s="35"/>
      <c r="C280" s="35"/>
      <c r="D280" s="35"/>
      <c r="E280" s="35"/>
      <c r="F280" s="35"/>
      <c r="G280" s="35"/>
      <c r="H280" s="35"/>
      <c r="I280" s="77"/>
      <c r="J280" s="112"/>
      <c r="K280" s="35"/>
      <c r="L280" s="35"/>
    </row>
    <row r="281" spans="1:11" ht="15.75">
      <c r="A281" s="10"/>
      <c r="D281" s="113" t="s">
        <v>99</v>
      </c>
      <c r="E281" s="13"/>
      <c r="G281" s="113" t="s">
        <v>100</v>
      </c>
      <c r="I281" s="13"/>
      <c r="J281" s="119" t="s">
        <v>66</v>
      </c>
      <c r="K281" s="13"/>
    </row>
    <row r="283" spans="1:10" ht="15.75">
      <c r="A283" s="114" t="s">
        <v>102</v>
      </c>
      <c r="B283" s="5"/>
      <c r="I283" s="119" t="s">
        <v>191</v>
      </c>
      <c r="J283" s="139">
        <v>3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0" max="10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2005-06-01T18:27:22Z</cp:lastPrinted>
  <dcterms:created xsi:type="dcterms:W3CDTF">2003-11-20T18:30:41Z</dcterms:created>
  <dcterms:modified xsi:type="dcterms:W3CDTF">2005-06-02T16:09:01Z</dcterms:modified>
  <cp:category/>
  <cp:version/>
  <cp:contentType/>
  <cp:contentStatus/>
</cp:coreProperties>
</file>