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8385" activeTab="0"/>
  </bookViews>
  <sheets>
    <sheet name="CTE $ summary" sheetId="1" r:id="rId1"/>
  </sheets>
  <definedNames/>
  <calcPr fullCalcOnLoad="1"/>
</workbook>
</file>

<file path=xl/sharedStrings.xml><?xml version="1.0" encoding="utf-8"?>
<sst xmlns="http://schemas.openxmlformats.org/spreadsheetml/2006/main" count="86" uniqueCount="77">
  <si>
    <t>Chaparral Middle School</t>
  </si>
  <si>
    <t>Gadsden Middle School</t>
  </si>
  <si>
    <t>Santa Teresa Middle School</t>
  </si>
  <si>
    <t>Chaparral High School</t>
  </si>
  <si>
    <t>Gadsden High School</t>
  </si>
  <si>
    <t>Santa Teresa High School</t>
  </si>
  <si>
    <t>Desert Pride Academy</t>
  </si>
  <si>
    <t>Financial &amp; Investment Planning (Accounting)</t>
  </si>
  <si>
    <t>Facility and Mobile Maintenance (Automechanics)</t>
  </si>
  <si>
    <t>Marketing</t>
  </si>
  <si>
    <t>Career Pathways</t>
  </si>
  <si>
    <t>Administration Information Support (Business computer Applications)</t>
  </si>
  <si>
    <t xml:space="preserve">Construction </t>
  </si>
  <si>
    <t>Design/Pre-Design (Drafting)</t>
  </si>
  <si>
    <t>Restaurant and Food Services (Culinary Arts)</t>
  </si>
  <si>
    <t>Law Enforcement Services (Criminal Justice)</t>
  </si>
  <si>
    <t>Teaching and Training (Teacher Cadet)</t>
  </si>
  <si>
    <t>Metal Working (Welding)</t>
  </si>
  <si>
    <t>Agriculture Intro.</t>
  </si>
  <si>
    <t>Business Law</t>
  </si>
  <si>
    <t>Communication Skills</t>
  </si>
  <si>
    <t>Data Management</t>
  </si>
  <si>
    <t>Electronics I</t>
  </si>
  <si>
    <t>Life Skills</t>
  </si>
  <si>
    <t>Electives</t>
  </si>
  <si>
    <t>Animal Science</t>
  </si>
  <si>
    <t>Emerget Tech (Robotics)</t>
  </si>
  <si>
    <t>Floraculture</t>
  </si>
  <si>
    <t>Horticulture</t>
  </si>
  <si>
    <t>Landscape</t>
  </si>
  <si>
    <t>Metal Fabrication</t>
  </si>
  <si>
    <t>Sewing</t>
  </si>
  <si>
    <t>District</t>
  </si>
  <si>
    <t>Therapeutic Services</t>
  </si>
  <si>
    <t>Mass Media</t>
  </si>
  <si>
    <t>Career Technical Education Textbook Adoption Information - Middle Schools</t>
  </si>
  <si>
    <t>Career Technical Education Textbook Adoption Information - High Schools</t>
  </si>
  <si>
    <t>Career Technical Education Textbook Adoption Information - High Schools cont.</t>
  </si>
  <si>
    <t>Computer Literacy</t>
  </si>
  <si>
    <t>Career Technical Education Textbook Adoption Information - Elementary Schools</t>
  </si>
  <si>
    <t>Basic Computers/Keyboarding</t>
  </si>
  <si>
    <t>FACs Exploration</t>
  </si>
  <si>
    <t>Anthony Elem.</t>
  </si>
  <si>
    <t>Berino Elem</t>
  </si>
  <si>
    <t>Chaparral Elem</t>
  </si>
  <si>
    <t>Desert Trail Elem</t>
  </si>
  <si>
    <t>Desert View Elem</t>
  </si>
  <si>
    <t>La Union Elem</t>
  </si>
  <si>
    <t>Loma Linda Elem</t>
  </si>
  <si>
    <t>Mesquite Elem</t>
  </si>
  <si>
    <t>North Valley Elem</t>
  </si>
  <si>
    <t>Riverside Elem</t>
  </si>
  <si>
    <t>Santa Teresa Elem</t>
  </si>
  <si>
    <t>Sunland Park Elem</t>
  </si>
  <si>
    <t>Sunrise Elem</t>
  </si>
  <si>
    <t>Vado Elem</t>
  </si>
  <si>
    <t>Easy Tech Price/student</t>
  </si>
  <si>
    <t>3 year contract obligation</t>
  </si>
  <si>
    <r>
      <t xml:space="preserve">Number of Students </t>
    </r>
    <r>
      <rPr>
        <b/>
        <sz val="8"/>
        <rFont val="Arial"/>
        <family val="2"/>
      </rPr>
      <t>(Based on 40 day counts)</t>
    </r>
  </si>
  <si>
    <t>Elementary Total (3 years)</t>
  </si>
  <si>
    <t>Career Technical Education Textbook Adoption Information - Summary</t>
  </si>
  <si>
    <t>High School</t>
  </si>
  <si>
    <t>Middle School</t>
  </si>
  <si>
    <t>Elementary</t>
  </si>
  <si>
    <t>Revenue Information</t>
  </si>
  <si>
    <t>10% With-holding for 2007 - 2008</t>
  </si>
  <si>
    <t>Projected Budget for 2008 - 2009</t>
  </si>
  <si>
    <t>Grand Total</t>
  </si>
  <si>
    <t>Cost of Adoption Materials</t>
  </si>
  <si>
    <t>Middle School Total</t>
  </si>
  <si>
    <t>IM Balance</t>
  </si>
  <si>
    <t>Total by School</t>
  </si>
  <si>
    <t>High School Total</t>
  </si>
  <si>
    <t>Subtotal for High School Career Pathways</t>
  </si>
  <si>
    <t xml:space="preserve">Total Cost for CTE Textbook Adoption </t>
  </si>
  <si>
    <t>Advanced Professional Development (Train the Trainer 20 participants 1 day)</t>
  </si>
  <si>
    <t>Professional Development (20 participants 1 day)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</si>
</sst>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5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2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168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6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8" fontId="0" fillId="0" borderId="0" xfId="0" applyNumberFormat="1" applyAlignment="1">
      <alignment horizontal="center"/>
    </xf>
    <xf numFmtId="168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68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168" fontId="0" fillId="0" borderId="2" xfId="0" applyNumberForma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8" fontId="0" fillId="0" borderId="0" xfId="0" applyNumberFormat="1" applyBorder="1" applyAlignment="1">
      <alignment/>
    </xf>
    <xf numFmtId="168" fontId="6" fillId="0" borderId="4" xfId="0" applyNumberFormat="1" applyFont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168" fontId="14" fillId="0" borderId="2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/>
    </xf>
    <xf numFmtId="168" fontId="13" fillId="0" borderId="2" xfId="0" applyNumberFormat="1" applyFont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6" fillId="0" borderId="2" xfId="0" applyNumberFormat="1" applyFont="1" applyBorder="1" applyAlignment="1">
      <alignment/>
    </xf>
    <xf numFmtId="168" fontId="0" fillId="0" borderId="2" xfId="0" applyNumberFormat="1" applyFill="1" applyBorder="1" applyAlignment="1">
      <alignment/>
    </xf>
    <xf numFmtId="168" fontId="2" fillId="0" borderId="2" xfId="0" applyNumberFormat="1" applyFont="1" applyBorder="1" applyAlignment="1">
      <alignment/>
    </xf>
    <xf numFmtId="168" fontId="0" fillId="0" borderId="5" xfId="0" applyNumberFormat="1" applyBorder="1" applyAlignment="1">
      <alignment/>
    </xf>
    <xf numFmtId="0" fontId="2" fillId="0" borderId="2" xfId="0" applyFont="1" applyFill="1" applyBorder="1" applyAlignment="1">
      <alignment wrapText="1"/>
    </xf>
    <xf numFmtId="168" fontId="2" fillId="0" borderId="2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8.28125" style="0" customWidth="1"/>
    <col min="2" max="2" width="18.8515625" style="0" customWidth="1"/>
    <col min="3" max="3" width="18.421875" style="0" customWidth="1"/>
    <col min="4" max="4" width="18.00390625" style="0" customWidth="1"/>
    <col min="5" max="5" width="19.00390625" style="0" customWidth="1"/>
    <col min="6" max="6" width="17.7109375" style="0" customWidth="1"/>
    <col min="7" max="7" width="12.28125" style="0" customWidth="1"/>
  </cols>
  <sheetData>
    <row r="1" spans="1:6" ht="18.75" thickBot="1">
      <c r="A1" s="51" t="s">
        <v>60</v>
      </c>
      <c r="B1" s="52"/>
      <c r="C1" s="52"/>
      <c r="D1" s="52"/>
      <c r="E1" s="52"/>
      <c r="F1" s="53"/>
    </row>
    <row r="2" spans="1:6" ht="18">
      <c r="A2" s="2"/>
      <c r="B2" s="2"/>
      <c r="C2" s="2"/>
      <c r="D2" s="2"/>
      <c r="E2" s="2"/>
      <c r="F2" s="2"/>
    </row>
    <row r="3" spans="1:6" ht="30" customHeight="1">
      <c r="A3" s="48" t="s">
        <v>61</v>
      </c>
      <c r="B3" s="48"/>
      <c r="C3" s="48"/>
      <c r="D3" s="48"/>
      <c r="E3" s="48"/>
      <c r="F3" s="34">
        <v>280362.5</v>
      </c>
    </row>
    <row r="4" spans="1:6" ht="30" customHeight="1">
      <c r="A4" s="48" t="s">
        <v>62</v>
      </c>
      <c r="B4" s="48"/>
      <c r="C4" s="48"/>
      <c r="D4" s="48"/>
      <c r="E4" s="48"/>
      <c r="F4" s="34">
        <v>57790.44</v>
      </c>
    </row>
    <row r="5" spans="1:6" ht="30" customHeight="1">
      <c r="A5" s="48" t="s">
        <v>63</v>
      </c>
      <c r="B5" s="48"/>
      <c r="C5" s="48"/>
      <c r="D5" s="48"/>
      <c r="E5" s="48"/>
      <c r="F5" s="35">
        <v>193091.8</v>
      </c>
    </row>
    <row r="6" spans="1:6" ht="30" customHeight="1">
      <c r="A6" s="58" t="s">
        <v>74</v>
      </c>
      <c r="B6" s="58"/>
      <c r="C6" s="58"/>
      <c r="D6" s="58"/>
      <c r="E6" s="58"/>
      <c r="F6" s="36">
        <f>SUM(F3:F5)</f>
        <v>531244.74</v>
      </c>
    </row>
    <row r="8" spans="2:3" ht="12.75">
      <c r="B8" s="19"/>
      <c r="C8" s="19"/>
    </row>
    <row r="9" spans="1:6" ht="30" customHeight="1">
      <c r="A9" s="61" t="s">
        <v>64</v>
      </c>
      <c r="B9" s="61"/>
      <c r="C9" s="61"/>
      <c r="D9" s="61"/>
      <c r="E9" s="61"/>
      <c r="F9" s="19"/>
    </row>
    <row r="10" spans="1:6" ht="30" customHeight="1">
      <c r="A10" s="59" t="s">
        <v>65</v>
      </c>
      <c r="B10" s="59"/>
      <c r="C10" s="59"/>
      <c r="D10" s="59"/>
      <c r="E10" s="59"/>
      <c r="F10" s="10">
        <v>161432</v>
      </c>
    </row>
    <row r="11" spans="1:6" ht="30" customHeight="1">
      <c r="A11" s="59" t="s">
        <v>66</v>
      </c>
      <c r="B11" s="59"/>
      <c r="C11" s="59"/>
      <c r="D11" s="59"/>
      <c r="E11" s="59"/>
      <c r="F11" s="37">
        <v>1198272</v>
      </c>
    </row>
    <row r="12" spans="1:6" ht="30" customHeight="1">
      <c r="A12" s="59" t="s">
        <v>67</v>
      </c>
      <c r="B12" s="59"/>
      <c r="C12" s="59"/>
      <c r="D12" s="59"/>
      <c r="E12" s="59"/>
      <c r="F12" s="37">
        <f>SUM(F10:F11)</f>
        <v>1359704</v>
      </c>
    </row>
    <row r="13" spans="1:6" ht="30" customHeight="1">
      <c r="A13" s="59" t="s">
        <v>68</v>
      </c>
      <c r="B13" s="59"/>
      <c r="C13" s="59"/>
      <c r="D13" s="59"/>
      <c r="E13" s="59"/>
      <c r="F13" s="38">
        <v>531244.74</v>
      </c>
    </row>
    <row r="14" spans="1:6" ht="30" customHeight="1">
      <c r="A14" s="59" t="s">
        <v>70</v>
      </c>
      <c r="B14" s="59"/>
      <c r="C14" s="59"/>
      <c r="D14" s="59"/>
      <c r="E14" s="59"/>
      <c r="F14" s="10">
        <f>F12-F13</f>
        <v>828459.26</v>
      </c>
    </row>
    <row r="27" ht="13.5" thickBot="1"/>
    <row r="28" spans="1:11" ht="18.75" thickBot="1">
      <c r="A28" s="51" t="s">
        <v>36</v>
      </c>
      <c r="B28" s="52"/>
      <c r="C28" s="52"/>
      <c r="D28" s="52"/>
      <c r="E28" s="52"/>
      <c r="F28" s="53"/>
      <c r="G28" s="11"/>
      <c r="H28" s="11"/>
      <c r="I28" s="11"/>
      <c r="J28" s="11"/>
      <c r="K28" s="11"/>
    </row>
    <row r="29" spans="1:5" ht="10.5" customHeight="1">
      <c r="A29" s="2"/>
      <c r="B29" s="2"/>
      <c r="C29" s="2"/>
      <c r="D29" s="2"/>
      <c r="E29" s="2"/>
    </row>
    <row r="30" spans="1:6" ht="30" customHeight="1">
      <c r="A30" s="4" t="s">
        <v>10</v>
      </c>
      <c r="B30" s="1" t="s">
        <v>3</v>
      </c>
      <c r="C30" s="21" t="s">
        <v>4</v>
      </c>
      <c r="D30" s="22" t="s">
        <v>5</v>
      </c>
      <c r="E30" s="1" t="s">
        <v>6</v>
      </c>
      <c r="F30" s="23" t="s">
        <v>32</v>
      </c>
    </row>
    <row r="31" spans="1:6" ht="38.25">
      <c r="A31" s="6" t="s">
        <v>7</v>
      </c>
      <c r="B31" s="12"/>
      <c r="C31" s="12">
        <v>1499.25</v>
      </c>
      <c r="D31" s="12">
        <v>3058.47</v>
      </c>
      <c r="E31" s="12"/>
      <c r="F31" s="12">
        <f>B31+C31+D31+E31</f>
        <v>4557.719999999999</v>
      </c>
    </row>
    <row r="32" spans="1:6" ht="38.25">
      <c r="A32" s="6" t="s">
        <v>8</v>
      </c>
      <c r="B32" s="12">
        <v>8705</v>
      </c>
      <c r="C32" s="12">
        <v>11345</v>
      </c>
      <c r="D32" s="12"/>
      <c r="E32" s="12"/>
      <c r="F32" s="12">
        <f aca="true" t="shared" si="0" ref="F32:F60">B32+C32+D32+E32</f>
        <v>20050</v>
      </c>
    </row>
    <row r="33" spans="1:6" ht="51">
      <c r="A33" s="6" t="s">
        <v>11</v>
      </c>
      <c r="B33" s="20">
        <v>6877.5</v>
      </c>
      <c r="C33" s="20">
        <v>11325.5</v>
      </c>
      <c r="D33" s="20">
        <v>11325.5</v>
      </c>
      <c r="E33" s="20"/>
      <c r="F33" s="12">
        <f t="shared" si="0"/>
        <v>29528.5</v>
      </c>
    </row>
    <row r="34" spans="1:6" ht="42" customHeight="1">
      <c r="A34" s="6" t="s">
        <v>12</v>
      </c>
      <c r="B34" s="12">
        <v>5703</v>
      </c>
      <c r="C34" s="12">
        <v>5255</v>
      </c>
      <c r="D34" s="12">
        <v>3999</v>
      </c>
      <c r="E34" s="12"/>
      <c r="F34" s="12">
        <f t="shared" si="0"/>
        <v>14957</v>
      </c>
    </row>
    <row r="35" spans="1:6" ht="38.25">
      <c r="A35" s="6" t="s">
        <v>14</v>
      </c>
      <c r="B35" s="12">
        <v>10044.73</v>
      </c>
      <c r="C35" s="12">
        <v>14442.14</v>
      </c>
      <c r="D35" s="12">
        <v>2610</v>
      </c>
      <c r="E35" s="12"/>
      <c r="F35" s="12">
        <f t="shared" si="0"/>
        <v>27096.87</v>
      </c>
    </row>
    <row r="36" spans="1:6" ht="33.75" customHeight="1">
      <c r="A36" s="6" t="s">
        <v>13</v>
      </c>
      <c r="B36" s="12">
        <v>6366.21</v>
      </c>
      <c r="C36" s="12"/>
      <c r="D36" s="12">
        <v>10991.46</v>
      </c>
      <c r="E36" s="12"/>
      <c r="F36" s="12">
        <f t="shared" si="0"/>
        <v>17357.67</v>
      </c>
    </row>
    <row r="37" spans="1:6" ht="38.25">
      <c r="A37" s="6" t="s">
        <v>15</v>
      </c>
      <c r="B37" s="12"/>
      <c r="C37" s="12">
        <v>11120.63</v>
      </c>
      <c r="D37" s="12"/>
      <c r="E37" s="12"/>
      <c r="F37" s="12">
        <f t="shared" si="0"/>
        <v>11120.63</v>
      </c>
    </row>
    <row r="38" spans="1:6" ht="30" customHeight="1">
      <c r="A38" s="6" t="s">
        <v>9</v>
      </c>
      <c r="B38" s="12"/>
      <c r="C38" s="12">
        <v>4232</v>
      </c>
      <c r="D38" s="12"/>
      <c r="E38" s="12"/>
      <c r="F38" s="12">
        <f t="shared" si="0"/>
        <v>4232</v>
      </c>
    </row>
    <row r="39" spans="1:6" ht="38.25">
      <c r="A39" s="6" t="s">
        <v>16</v>
      </c>
      <c r="B39" s="12">
        <v>9125.16</v>
      </c>
      <c r="C39" s="12">
        <v>14023.14</v>
      </c>
      <c r="D39" s="12">
        <v>7613.94</v>
      </c>
      <c r="E39" s="12"/>
      <c r="F39" s="12">
        <f t="shared" si="0"/>
        <v>30762.239999999998</v>
      </c>
    </row>
    <row r="40" spans="1:6" ht="30" customHeight="1">
      <c r="A40" s="6" t="s">
        <v>17</v>
      </c>
      <c r="B40" s="12">
        <v>6820</v>
      </c>
      <c r="C40" s="12"/>
      <c r="D40" s="12">
        <v>9495</v>
      </c>
      <c r="E40" s="12"/>
      <c r="F40" s="12">
        <f t="shared" si="0"/>
        <v>16315</v>
      </c>
    </row>
    <row r="41" spans="1:6" ht="30" customHeight="1">
      <c r="A41" s="3" t="s">
        <v>33</v>
      </c>
      <c r="B41" s="12"/>
      <c r="C41" s="12">
        <v>2751</v>
      </c>
      <c r="D41" s="12"/>
      <c r="E41" s="12"/>
      <c r="F41" s="12">
        <f t="shared" si="0"/>
        <v>2751</v>
      </c>
    </row>
    <row r="42" spans="1:6" ht="30" customHeight="1" thickBot="1">
      <c r="A42" s="6" t="s">
        <v>34</v>
      </c>
      <c r="B42" s="12">
        <v>6196</v>
      </c>
      <c r="C42" s="12"/>
      <c r="D42" s="18"/>
      <c r="E42" s="18"/>
      <c r="F42" s="18">
        <f t="shared" si="0"/>
        <v>6196</v>
      </c>
    </row>
    <row r="43" spans="4:6" ht="27" customHeight="1" thickBot="1">
      <c r="D43" s="56" t="s">
        <v>73</v>
      </c>
      <c r="E43" s="57"/>
      <c r="F43" s="39">
        <f>SUM(F31:F42)</f>
        <v>184924.63</v>
      </c>
    </row>
    <row r="44" ht="13.5" thickBot="1"/>
    <row r="45" spans="1:11" ht="18.75" thickBot="1">
      <c r="A45" s="51" t="s">
        <v>37</v>
      </c>
      <c r="B45" s="52"/>
      <c r="C45" s="52"/>
      <c r="D45" s="52"/>
      <c r="E45" s="52"/>
      <c r="F45" s="53"/>
      <c r="G45" s="11"/>
      <c r="H45" s="11"/>
      <c r="I45" s="11"/>
      <c r="J45" s="11"/>
      <c r="K45" s="11"/>
    </row>
    <row r="46" spans="1:5" ht="12.75" customHeight="1">
      <c r="A46" s="2"/>
      <c r="B46" s="2"/>
      <c r="C46" s="2"/>
      <c r="D46" s="2"/>
      <c r="E46" s="2"/>
    </row>
    <row r="47" spans="1:6" ht="30" customHeight="1">
      <c r="A47" s="4" t="s">
        <v>24</v>
      </c>
      <c r="B47" s="1" t="s">
        <v>3</v>
      </c>
      <c r="C47" s="21" t="s">
        <v>4</v>
      </c>
      <c r="D47" s="22" t="s">
        <v>5</v>
      </c>
      <c r="E47" s="1" t="s">
        <v>6</v>
      </c>
      <c r="F47" s="23" t="s">
        <v>32</v>
      </c>
    </row>
    <row r="48" spans="1:6" ht="30" customHeight="1">
      <c r="A48" s="5" t="s">
        <v>18</v>
      </c>
      <c r="B48" s="12"/>
      <c r="C48" s="12">
        <v>11020.5</v>
      </c>
      <c r="D48" s="12"/>
      <c r="E48" s="12"/>
      <c r="F48" s="12">
        <f t="shared" si="0"/>
        <v>11020.5</v>
      </c>
    </row>
    <row r="49" spans="1:6" ht="30" customHeight="1">
      <c r="A49" s="5" t="s">
        <v>25</v>
      </c>
      <c r="B49" s="12"/>
      <c r="C49" s="12">
        <v>6373</v>
      </c>
      <c r="D49" s="12"/>
      <c r="E49" s="12"/>
      <c r="F49" s="12">
        <f t="shared" si="0"/>
        <v>6373</v>
      </c>
    </row>
    <row r="50" spans="1:6" ht="30" customHeight="1">
      <c r="A50" s="5" t="s">
        <v>19</v>
      </c>
      <c r="B50" s="12">
        <v>2925.75</v>
      </c>
      <c r="C50" s="12">
        <v>2925.75</v>
      </c>
      <c r="D50" s="12">
        <v>2925.75</v>
      </c>
      <c r="E50" s="12">
        <v>0</v>
      </c>
      <c r="F50" s="12">
        <f t="shared" si="0"/>
        <v>8777.25</v>
      </c>
    </row>
    <row r="51" spans="1:6" ht="30" customHeight="1">
      <c r="A51" s="7" t="s">
        <v>20</v>
      </c>
      <c r="B51" s="12">
        <v>4528.62</v>
      </c>
      <c r="C51" s="12">
        <v>10566.78</v>
      </c>
      <c r="D51" s="12">
        <v>8922.45</v>
      </c>
      <c r="E51" s="12">
        <v>5768.58</v>
      </c>
      <c r="F51" s="12">
        <f t="shared" si="0"/>
        <v>29786.43</v>
      </c>
    </row>
    <row r="52" spans="1:6" ht="30" customHeight="1">
      <c r="A52" s="5" t="s">
        <v>21</v>
      </c>
      <c r="B52" s="20"/>
      <c r="C52" s="20">
        <v>5247.65</v>
      </c>
      <c r="D52" s="20">
        <v>5247.65</v>
      </c>
      <c r="E52" s="20"/>
      <c r="F52" s="20">
        <f t="shared" si="0"/>
        <v>10495.3</v>
      </c>
    </row>
    <row r="53" spans="1:6" ht="30" customHeight="1">
      <c r="A53" s="5" t="s">
        <v>22</v>
      </c>
      <c r="B53" s="12"/>
      <c r="C53" s="12">
        <v>2367</v>
      </c>
      <c r="D53" s="12"/>
      <c r="E53" s="12"/>
      <c r="F53" s="12">
        <f t="shared" si="0"/>
        <v>2367</v>
      </c>
    </row>
    <row r="54" spans="1:6" ht="30" customHeight="1">
      <c r="A54" s="5" t="s">
        <v>26</v>
      </c>
      <c r="B54" s="12"/>
      <c r="C54" s="12">
        <v>599</v>
      </c>
      <c r="D54" s="12"/>
      <c r="E54" s="12"/>
      <c r="F54" s="12">
        <f t="shared" si="0"/>
        <v>599</v>
      </c>
    </row>
    <row r="55" spans="1:6" ht="30" customHeight="1">
      <c r="A55" s="5" t="s">
        <v>27</v>
      </c>
      <c r="B55" s="12"/>
      <c r="C55" s="12">
        <v>2912.84</v>
      </c>
      <c r="D55" s="12"/>
      <c r="E55" s="12"/>
      <c r="F55" s="12">
        <f t="shared" si="0"/>
        <v>2912.84</v>
      </c>
    </row>
    <row r="56" spans="1:6" ht="30" customHeight="1">
      <c r="A56" s="5" t="s">
        <v>28</v>
      </c>
      <c r="B56" s="12"/>
      <c r="C56" s="12">
        <v>4679.57</v>
      </c>
      <c r="D56" s="12"/>
      <c r="E56" s="12"/>
      <c r="F56" s="12">
        <f t="shared" si="0"/>
        <v>4679.57</v>
      </c>
    </row>
    <row r="57" spans="1:6" ht="30" customHeight="1">
      <c r="A57" s="5" t="s">
        <v>29</v>
      </c>
      <c r="B57" s="12"/>
      <c r="C57" s="12">
        <v>3712.04</v>
      </c>
      <c r="D57" s="12"/>
      <c r="E57" s="12"/>
      <c r="F57" s="12">
        <f t="shared" si="0"/>
        <v>3712.04</v>
      </c>
    </row>
    <row r="58" spans="1:6" ht="30" customHeight="1">
      <c r="A58" s="8" t="s">
        <v>23</v>
      </c>
      <c r="B58" s="12">
        <v>1726.5</v>
      </c>
      <c r="C58" s="12">
        <v>5253</v>
      </c>
      <c r="D58" s="12">
        <v>2908.5</v>
      </c>
      <c r="E58" s="12">
        <v>909.75</v>
      </c>
      <c r="F58" s="12">
        <f t="shared" si="0"/>
        <v>10797.75</v>
      </c>
    </row>
    <row r="59" spans="1:6" ht="30" customHeight="1">
      <c r="A59" s="5" t="s">
        <v>30</v>
      </c>
      <c r="B59" s="12"/>
      <c r="C59" s="12">
        <v>2445</v>
      </c>
      <c r="D59" s="12"/>
      <c r="E59" s="12"/>
      <c r="F59" s="12">
        <f t="shared" si="0"/>
        <v>2445</v>
      </c>
    </row>
    <row r="60" spans="1:6" ht="30" customHeight="1">
      <c r="A60" s="5" t="s">
        <v>31</v>
      </c>
      <c r="B60" s="12"/>
      <c r="C60" s="12">
        <v>1472.19</v>
      </c>
      <c r="D60" s="12"/>
      <c r="E60" s="12"/>
      <c r="F60" s="12">
        <f t="shared" si="0"/>
        <v>1472.19</v>
      </c>
    </row>
    <row r="61" spans="1:6" ht="15">
      <c r="A61" s="40" t="s">
        <v>71</v>
      </c>
      <c r="B61" s="41">
        <f>SUM(B31:B60)</f>
        <v>69018.47</v>
      </c>
      <c r="C61" s="41">
        <f>SUM(C31:C60)</f>
        <v>135567.97999999998</v>
      </c>
      <c r="D61" s="41">
        <f>SUM(D31:D60)</f>
        <v>69097.72</v>
      </c>
      <c r="E61" s="41">
        <f>SUM(E31:E60)</f>
        <v>6678.33</v>
      </c>
      <c r="F61" s="32">
        <f>SUM(F48:F60)</f>
        <v>95437.86999999998</v>
      </c>
    </row>
    <row r="62" ht="13.5" thickBot="1"/>
    <row r="63" spans="4:6" ht="25.5" customHeight="1" thickBot="1">
      <c r="D63" s="56" t="s">
        <v>72</v>
      </c>
      <c r="E63" s="57"/>
      <c r="F63" s="33">
        <f>F43+F61</f>
        <v>280362.5</v>
      </c>
    </row>
    <row r="65" ht="13.5" thickBot="1"/>
    <row r="66" spans="1:11" ht="18.75" thickBot="1">
      <c r="A66" s="51" t="s">
        <v>35</v>
      </c>
      <c r="B66" s="52"/>
      <c r="C66" s="52"/>
      <c r="D66" s="52"/>
      <c r="E66" s="52"/>
      <c r="F66" s="53"/>
      <c r="G66" s="11"/>
      <c r="H66" s="11"/>
      <c r="I66" s="11"/>
      <c r="J66" s="11"/>
      <c r="K66" s="11"/>
    </row>
    <row r="67" spans="1:5" ht="12.75" customHeight="1">
      <c r="A67" s="2"/>
      <c r="B67" s="2"/>
      <c r="C67" s="2"/>
      <c r="D67" s="2"/>
      <c r="E67" s="2"/>
    </row>
    <row r="68" spans="1:6" ht="30" customHeight="1">
      <c r="A68" s="16" t="s">
        <v>24</v>
      </c>
      <c r="B68" s="26" t="s">
        <v>0</v>
      </c>
      <c r="C68" s="24" t="s">
        <v>1</v>
      </c>
      <c r="D68" s="25" t="s">
        <v>2</v>
      </c>
      <c r="E68" s="28"/>
      <c r="F68" s="27" t="s">
        <v>32</v>
      </c>
    </row>
    <row r="69" spans="1:6" ht="38.25">
      <c r="A69" s="5" t="s">
        <v>40</v>
      </c>
      <c r="B69" s="12">
        <v>10275.84</v>
      </c>
      <c r="C69" s="12">
        <v>13378.8</v>
      </c>
      <c r="D69" s="12">
        <v>10303.8</v>
      </c>
      <c r="E69" s="29"/>
      <c r="F69" s="12">
        <f>B69+C69+D69</f>
        <v>33958.44</v>
      </c>
    </row>
    <row r="70" spans="1:6" ht="30" customHeight="1">
      <c r="A70" s="43" t="s">
        <v>41</v>
      </c>
      <c r="B70" s="18"/>
      <c r="C70" s="18">
        <v>9930</v>
      </c>
      <c r="D70" s="18">
        <v>13902</v>
      </c>
      <c r="E70" s="29"/>
      <c r="F70" s="12">
        <f>B70+C70+D70</f>
        <v>23832</v>
      </c>
    </row>
    <row r="71" spans="1:6" ht="30" customHeight="1">
      <c r="A71" s="40" t="s">
        <v>71</v>
      </c>
      <c r="B71" s="12">
        <f>SUM(B69:B70)</f>
        <v>10275.84</v>
      </c>
      <c r="C71" s="12">
        <f>SUM(C69:C70)</f>
        <v>23308.8</v>
      </c>
      <c r="D71" s="12">
        <f>SUM(D69:D70)</f>
        <v>24205.8</v>
      </c>
      <c r="E71" s="29"/>
      <c r="F71" s="42"/>
    </row>
    <row r="72" spans="1:6" ht="19.5" customHeight="1" thickBot="1">
      <c r="A72" s="44"/>
      <c r="B72" s="42"/>
      <c r="C72" s="42"/>
      <c r="D72" s="42"/>
      <c r="E72" s="29"/>
      <c r="F72" s="42"/>
    </row>
    <row r="73" spans="2:6" ht="22.5" customHeight="1" thickBot="1">
      <c r="B73" s="14"/>
      <c r="C73" s="14"/>
      <c r="D73" s="54" t="s">
        <v>69</v>
      </c>
      <c r="E73" s="55"/>
      <c r="F73" s="30">
        <f>SUM(F69:F70)</f>
        <v>57790.44</v>
      </c>
    </row>
    <row r="74" spans="2:6" ht="22.5" customHeight="1">
      <c r="B74" s="14"/>
      <c r="C74" s="14"/>
      <c r="D74" s="14"/>
      <c r="F74" s="15"/>
    </row>
    <row r="75" spans="2:6" ht="22.5" customHeight="1">
      <c r="B75" s="14"/>
      <c r="C75" s="14"/>
      <c r="D75" s="14"/>
      <c r="F75" s="15"/>
    </row>
    <row r="76" ht="13.5" thickBot="1"/>
    <row r="77" spans="1:11" ht="18.75" thickBot="1">
      <c r="A77" s="51" t="s">
        <v>39</v>
      </c>
      <c r="B77" s="52"/>
      <c r="C77" s="52"/>
      <c r="D77" s="52"/>
      <c r="E77" s="52"/>
      <c r="F77" s="53"/>
      <c r="G77" s="11"/>
      <c r="H77" s="11"/>
      <c r="I77" s="11"/>
      <c r="J77" s="11"/>
      <c r="K77" s="11"/>
    </row>
    <row r="78" spans="1:6" ht="36.75">
      <c r="A78" s="16" t="s">
        <v>38</v>
      </c>
      <c r="B78" s="9" t="s">
        <v>58</v>
      </c>
      <c r="C78" s="9" t="s">
        <v>56</v>
      </c>
      <c r="D78" s="9" t="s">
        <v>57</v>
      </c>
      <c r="E78" s="28"/>
      <c r="F78" s="9" t="s">
        <v>71</v>
      </c>
    </row>
    <row r="79" spans="1:6" ht="24.75" customHeight="1">
      <c r="A79" s="17" t="s">
        <v>42</v>
      </c>
      <c r="B79" s="13">
        <v>695</v>
      </c>
      <c r="C79" s="12">
        <v>8.55</v>
      </c>
      <c r="D79" s="13">
        <v>3</v>
      </c>
      <c r="E79" s="45"/>
      <c r="F79" s="12">
        <f>B79*C79*D79</f>
        <v>17826.750000000004</v>
      </c>
    </row>
    <row r="80" spans="1:6" ht="24.75" customHeight="1">
      <c r="A80" s="17" t="s">
        <v>43</v>
      </c>
      <c r="B80" s="13">
        <v>662</v>
      </c>
      <c r="C80" s="12">
        <v>8.55</v>
      </c>
      <c r="D80" s="13">
        <v>3</v>
      </c>
      <c r="E80" s="45"/>
      <c r="F80" s="12">
        <f aca="true" t="shared" si="1" ref="F80:F92">B80*C80*D80</f>
        <v>16980.300000000003</v>
      </c>
    </row>
    <row r="81" spans="1:6" ht="24.75" customHeight="1">
      <c r="A81" s="17" t="s">
        <v>44</v>
      </c>
      <c r="B81" s="13">
        <v>695</v>
      </c>
      <c r="C81" s="12">
        <v>8.55</v>
      </c>
      <c r="D81" s="13">
        <v>3</v>
      </c>
      <c r="E81" s="45"/>
      <c r="F81" s="12">
        <f t="shared" si="1"/>
        <v>17826.750000000004</v>
      </c>
    </row>
    <row r="82" spans="1:6" ht="24.75" customHeight="1">
      <c r="A82" s="17" t="s">
        <v>45</v>
      </c>
      <c r="B82" s="13">
        <v>585</v>
      </c>
      <c r="C82" s="12">
        <v>8.55</v>
      </c>
      <c r="D82" s="13">
        <v>3</v>
      </c>
      <c r="E82" s="45"/>
      <c r="F82" s="12">
        <f t="shared" si="1"/>
        <v>15005.25</v>
      </c>
    </row>
    <row r="83" spans="1:6" ht="24.75" customHeight="1">
      <c r="A83" s="17" t="s">
        <v>46</v>
      </c>
      <c r="B83" s="13">
        <v>507</v>
      </c>
      <c r="C83" s="12">
        <v>8.55</v>
      </c>
      <c r="D83" s="13">
        <v>3</v>
      </c>
      <c r="E83" s="45"/>
      <c r="F83" s="12">
        <f t="shared" si="1"/>
        <v>13004.550000000001</v>
      </c>
    </row>
    <row r="84" spans="1:6" ht="24.75" customHeight="1">
      <c r="A84" s="17" t="s">
        <v>47</v>
      </c>
      <c r="B84" s="13">
        <v>267</v>
      </c>
      <c r="C84" s="12">
        <v>8.55</v>
      </c>
      <c r="D84" s="13">
        <v>3</v>
      </c>
      <c r="E84" s="45"/>
      <c r="F84" s="12">
        <f t="shared" si="1"/>
        <v>6848.550000000001</v>
      </c>
    </row>
    <row r="85" spans="1:6" ht="24.75" customHeight="1">
      <c r="A85" s="17" t="s">
        <v>48</v>
      </c>
      <c r="B85" s="13">
        <v>535</v>
      </c>
      <c r="C85" s="12">
        <v>8.55</v>
      </c>
      <c r="D85" s="13">
        <v>3</v>
      </c>
      <c r="E85" s="45"/>
      <c r="F85" s="12">
        <f t="shared" si="1"/>
        <v>13722.75</v>
      </c>
    </row>
    <row r="86" spans="1:6" ht="24.75" customHeight="1">
      <c r="A86" s="17" t="s">
        <v>49</v>
      </c>
      <c r="B86" s="13">
        <v>496</v>
      </c>
      <c r="C86" s="12">
        <v>8.55</v>
      </c>
      <c r="D86" s="13">
        <v>3</v>
      </c>
      <c r="E86" s="45"/>
      <c r="F86" s="12">
        <f t="shared" si="1"/>
        <v>12722.400000000001</v>
      </c>
    </row>
    <row r="87" spans="1:6" ht="24.75" customHeight="1">
      <c r="A87" s="17" t="s">
        <v>50</v>
      </c>
      <c r="B87" s="13">
        <v>362</v>
      </c>
      <c r="C87" s="12">
        <v>8.55</v>
      </c>
      <c r="D87" s="13">
        <v>3</v>
      </c>
      <c r="E87" s="45"/>
      <c r="F87" s="12">
        <f t="shared" si="1"/>
        <v>9285.300000000001</v>
      </c>
    </row>
    <row r="88" spans="1:6" ht="24.75" customHeight="1">
      <c r="A88" s="17" t="s">
        <v>51</v>
      </c>
      <c r="B88" s="13">
        <v>652</v>
      </c>
      <c r="C88" s="12">
        <v>8.55</v>
      </c>
      <c r="D88" s="13">
        <v>3</v>
      </c>
      <c r="E88" s="47"/>
      <c r="F88" s="12">
        <f t="shared" si="1"/>
        <v>16723.800000000003</v>
      </c>
    </row>
    <row r="89" spans="1:6" ht="24.75" customHeight="1">
      <c r="A89" s="17" t="s">
        <v>52</v>
      </c>
      <c r="B89" s="13">
        <v>533</v>
      </c>
      <c r="C89" s="12">
        <v>8.55</v>
      </c>
      <c r="D89" s="13">
        <v>3</v>
      </c>
      <c r="E89" s="46"/>
      <c r="F89" s="12">
        <f t="shared" si="1"/>
        <v>13671.45</v>
      </c>
    </row>
    <row r="90" spans="1:6" ht="24.75" customHeight="1">
      <c r="A90" s="17" t="s">
        <v>53</v>
      </c>
      <c r="B90" s="13">
        <v>415</v>
      </c>
      <c r="C90" s="12">
        <v>8.55</v>
      </c>
      <c r="D90" s="13">
        <v>3</v>
      </c>
      <c r="E90" s="46"/>
      <c r="F90" s="12">
        <f t="shared" si="1"/>
        <v>10644.750000000002</v>
      </c>
    </row>
    <row r="91" spans="1:6" ht="24.75" customHeight="1">
      <c r="A91" s="17" t="s">
        <v>54</v>
      </c>
      <c r="B91" s="13">
        <v>502</v>
      </c>
      <c r="C91" s="12">
        <v>8.55</v>
      </c>
      <c r="D91" s="13">
        <v>3</v>
      </c>
      <c r="E91" s="46"/>
      <c r="F91" s="12">
        <f t="shared" si="1"/>
        <v>12876.300000000001</v>
      </c>
    </row>
    <row r="92" spans="1:6" ht="24.75" customHeight="1">
      <c r="A92" s="17" t="s">
        <v>55</v>
      </c>
      <c r="B92" s="13">
        <v>466</v>
      </c>
      <c r="C92" s="12">
        <v>8.55</v>
      </c>
      <c r="D92" s="13">
        <v>3</v>
      </c>
      <c r="E92" s="46"/>
      <c r="F92" s="12">
        <f t="shared" si="1"/>
        <v>11952.900000000001</v>
      </c>
    </row>
    <row r="93" spans="1:6" ht="30" customHeight="1">
      <c r="A93" s="60" t="s">
        <v>76</v>
      </c>
      <c r="B93" s="60"/>
      <c r="C93" s="60"/>
      <c r="D93" s="60"/>
      <c r="E93" s="46"/>
      <c r="F93" s="12">
        <v>2000</v>
      </c>
    </row>
    <row r="94" spans="1:6" ht="30" customHeight="1" thickBot="1">
      <c r="A94" s="60" t="s">
        <v>75</v>
      </c>
      <c r="B94" s="60"/>
      <c r="C94" s="60"/>
      <c r="D94" s="60"/>
      <c r="E94" s="46"/>
      <c r="F94" s="18">
        <v>2000</v>
      </c>
    </row>
    <row r="95" spans="4:6" ht="26.25" customHeight="1" thickBot="1">
      <c r="D95" s="49" t="s">
        <v>59</v>
      </c>
      <c r="E95" s="50"/>
      <c r="F95" s="31">
        <f>SUM(F79:F94)</f>
        <v>193091.80000000002</v>
      </c>
    </row>
    <row r="97" spans="7:11" ht="18">
      <c r="G97" s="11"/>
      <c r="H97" s="11"/>
      <c r="I97" s="11"/>
      <c r="J97" s="11"/>
      <c r="K97" s="11"/>
    </row>
    <row r="98" spans="7:11" ht="18">
      <c r="G98" s="11"/>
      <c r="H98" s="11"/>
      <c r="I98" s="11"/>
      <c r="J98" s="11"/>
      <c r="K98" s="11"/>
    </row>
    <row r="99" spans="7:11" ht="18">
      <c r="G99" s="11"/>
      <c r="H99" s="11"/>
      <c r="I99" s="11"/>
      <c r="J99" s="11"/>
      <c r="K99" s="11"/>
    </row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</sheetData>
  <mergeCells count="21">
    <mergeCell ref="A93:D93"/>
    <mergeCell ref="A94:D94"/>
    <mergeCell ref="A14:E14"/>
    <mergeCell ref="A9:E9"/>
    <mergeCell ref="A13:E13"/>
    <mergeCell ref="A12:E12"/>
    <mergeCell ref="D43:E43"/>
    <mergeCell ref="A5:E5"/>
    <mergeCell ref="A6:E6"/>
    <mergeCell ref="A10:E10"/>
    <mergeCell ref="A11:E11"/>
    <mergeCell ref="A3:E3"/>
    <mergeCell ref="A4:E4"/>
    <mergeCell ref="D95:E95"/>
    <mergeCell ref="A1:F1"/>
    <mergeCell ref="A28:F28"/>
    <mergeCell ref="A45:F45"/>
    <mergeCell ref="A66:F66"/>
    <mergeCell ref="A77:F77"/>
    <mergeCell ref="D73:E73"/>
    <mergeCell ref="D63:E63"/>
  </mergeCells>
  <printOptions/>
  <pageMargins left="0.75" right="0.75" top="0.75" bottom="0.5" header="0.5" footer="0.5"/>
  <pageSetup horizontalDpi="600" verticalDpi="600" orientation="landscape" r:id="rId1"/>
  <headerFooter alignWithMargins="0">
    <oddHeader>&amp;CCTE Textbook Adoption&amp;RSpring 2008</oddHeader>
    <oddFooter>&amp;R&amp;P</oddFoot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 </cp:lastModifiedBy>
  <cp:lastPrinted>2008-04-01T16:52:56Z</cp:lastPrinted>
  <dcterms:created xsi:type="dcterms:W3CDTF">2008-03-25T14:25:57Z</dcterms:created>
  <dcterms:modified xsi:type="dcterms:W3CDTF">2008-04-04T14:43:56Z</dcterms:modified>
  <cp:category/>
  <cp:version/>
  <cp:contentType/>
  <cp:contentStatus/>
</cp:coreProperties>
</file>