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742" activeTab="5"/>
  </bookViews>
  <sheets>
    <sheet name="Title Page" sheetId="1" r:id="rId1"/>
    <sheet name="Private School" sheetId="2" r:id="rId2"/>
    <sheet name="Signature Page" sheetId="3" r:id="rId3"/>
    <sheet name="Enrollment_Allocation" sheetId="4" r:id="rId4"/>
    <sheet name="Instructional Program" sheetId="5" r:id="rId5"/>
    <sheet name="Budget Plan" sheetId="6" r:id="rId6"/>
    <sheet name="Sheet1" sheetId="7" r:id="rId7"/>
  </sheets>
  <definedNames/>
  <calcPr fullCalcOnLoad="1"/>
</workbook>
</file>

<file path=xl/sharedStrings.xml><?xml version="1.0" encoding="utf-8"?>
<sst xmlns="http://schemas.openxmlformats.org/spreadsheetml/2006/main" count="244" uniqueCount="137">
  <si>
    <r>
      <t xml:space="preserve">School Enrollment and Site Allocations </t>
    </r>
    <r>
      <rPr>
        <sz val="12"/>
        <rFont val="Arial"/>
        <family val="0"/>
      </rPr>
      <t>(Including Charter Schools)</t>
    </r>
  </si>
  <si>
    <t>School Name (including charter schools)</t>
  </si>
  <si>
    <t>Total School Enrollment</t>
  </si>
  <si>
    <t>Amount Allocated to school</t>
  </si>
  <si>
    <t>Total # of Immigrant students</t>
  </si>
  <si>
    <t xml:space="preserve">Planning Allocation          </t>
  </si>
  <si>
    <t xml:space="preserve">Total District ELL/LEP Enrollment </t>
  </si>
  <si>
    <t>•SHELTERED INSTRUCTING OBSERVATION PROTOCOL (SI0P)</t>
  </si>
  <si>
    <t>*SIOP</t>
  </si>
  <si>
    <t>*GLAD</t>
  </si>
  <si>
    <t>*SDAIE</t>
  </si>
  <si>
    <t>Content-Based ESL</t>
  </si>
  <si>
    <t>Structured English Immersion</t>
  </si>
  <si>
    <t>Maintenance Bilingual</t>
  </si>
  <si>
    <t>Enrichment Language</t>
  </si>
  <si>
    <t>Transitional Bilingual</t>
  </si>
  <si>
    <t>Dual Language Immersion</t>
  </si>
  <si>
    <t>Grades Served</t>
  </si>
  <si>
    <t>School Name</t>
  </si>
  <si>
    <t>Instructions: Please mark all programs implemented in the school.</t>
  </si>
  <si>
    <t>LANGUAGE INSTRUCTION PROGRAM MODELS</t>
  </si>
  <si>
    <t>Allowable Activities</t>
  </si>
  <si>
    <t>Detailed description of proposed activities</t>
  </si>
  <si>
    <t>Timeline</t>
  </si>
  <si>
    <t>Person (s) Responsible/ Participants</t>
  </si>
  <si>
    <t>Funding Amount</t>
  </si>
  <si>
    <t>Person (s) Responsible/ Participant</t>
  </si>
  <si>
    <t>SUBTOTAL</t>
  </si>
  <si>
    <t>Providing programs to improve the English Language skills of ELL/LEP children</t>
  </si>
  <si>
    <t>Providing programs to assist parents in helping their children to improve their academic achievement and become active participants in the education of their children</t>
  </si>
  <si>
    <t>ADDITIONAL AUTHORIZED ACTIVITIES SUBTOTAL</t>
  </si>
  <si>
    <t>BUDGET PLAN GRAND TOTAL</t>
  </si>
  <si>
    <t>BUDGET PLAN</t>
  </si>
  <si>
    <t>2012-2013 TITLE III LEA PLAN</t>
  </si>
  <si>
    <r>
      <t xml:space="preserve">REQUIRED ACTIVITY 
1.   HIGH-QUALITY LANGUAGE INSTRUCTION EDUCATIONAL PROGRAMS 
</t>
    </r>
    <r>
      <rPr>
        <sz val="11"/>
        <rFont val="Arial"/>
        <family val="2"/>
      </rPr>
      <t>To increase the English proficiency of ELL/LEP children by providing high-quality language instruction education programs that are based on scientifically based research demonstrating the effectiveness of programs in - (A) increasing English proficiency and (B) student academic achievement in the core academic subjects. Title III, Part A, Sec 3115(c)(1)</t>
    </r>
  </si>
  <si>
    <t>Subtotal</t>
  </si>
  <si>
    <r>
      <rPr>
        <b/>
        <sz val="11"/>
        <rFont val="Arial"/>
        <family val="2"/>
      </rPr>
      <t>REQUIRED ACTIVITY 2.</t>
    </r>
    <r>
      <rPr>
        <sz val="11"/>
        <rFont val="Arial"/>
        <family val="2"/>
      </rPr>
      <t xml:space="preserve">   </t>
    </r>
    <r>
      <rPr>
        <b/>
        <sz val="11"/>
        <rFont val="Arial"/>
        <family val="2"/>
      </rPr>
      <t>PROFESSIONAL DEVELOPMENT</t>
    </r>
    <r>
      <rPr>
        <sz val="11"/>
        <rFont val="Arial"/>
        <family val="2"/>
      </rPr>
      <t xml:space="preserve"> 
To provide high quality professional development to classroom teachers (including teachers in classroom settings that are not the settings of language instruction educational programs), principals, administrators, and other school or community-based organizational personnel (A) designed to improve the instruction and assessment of limited English proficient children; (B) designed to enhance the ability of such teachers to understand and use curricula, assessment measures and instruction strategies for limited English proficient children; (C) based on scientifically based research demonstrating the effectiveness of the professional development in increasing children's English language proficiency and substantially increasing the subject matter knowledge, teaching knowledge, and teaching skills of such teachers; and (D) of sufficient of intensity and duration to have a positive and lasting impact on the teachers; performance in the classroom.</t>
    </r>
  </si>
  <si>
    <t>Instructional Activities</t>
  </si>
  <si>
    <r>
      <t xml:space="preserve">ADDITIONAL AUTHORIZED ACTIVITIES 
</t>
    </r>
    <r>
      <rPr>
        <sz val="11"/>
        <rFont val="Arial"/>
        <family val="2"/>
      </rPr>
      <t>Providing community participation programs, family literacy services, and parent outreach and training activities to ELL/LEP children and their families.</t>
    </r>
  </si>
  <si>
    <t>TITLE III PLAN SIGNATURE PAGE</t>
  </si>
  <si>
    <t>Superintendent:</t>
  </si>
  <si>
    <t>Signature:</t>
  </si>
  <si>
    <t>Date:</t>
  </si>
  <si>
    <t>Email:</t>
  </si>
  <si>
    <r>
      <t xml:space="preserve">Phone </t>
    </r>
    <r>
      <rPr>
        <sz val="10"/>
        <rFont val="Arial"/>
        <family val="0"/>
      </rPr>
      <t>#:</t>
    </r>
  </si>
  <si>
    <t>Business Manager:</t>
  </si>
  <si>
    <t>Signature</t>
  </si>
  <si>
    <t>Bilingual Director:</t>
  </si>
  <si>
    <t>SCHOOL BOARD MEETING</t>
  </si>
  <si>
    <t>Submit the signed original application to:</t>
  </si>
  <si>
    <t>The authorized representative of the above named applicant certifies to the New Mexico Public Education Department that the information contained in the application package is accurate and complete and certifies compliance with the assurances contained in the application. The governing body of the above-named applicant has approved this application and has authorized the individual signing above as its representative to submit this plan as recorded in the minutes of the local School Board Meeting.</t>
  </si>
  <si>
    <t xml:space="preserve">Marilyn Newton-Wright
Bilingual Multicultural Education Bureau, Rm 303
NM Public Education Department
Santa Fe, NM 87501-2786
Email: marilyn.newton©state.nm.us
</t>
  </si>
  <si>
    <t>Applications will be reviewed in the order that they are submitted. We encourage you to submit your plan as soon as possible, but no later than May 4, 2012.</t>
  </si>
  <si>
    <t>PRIVATE SCHOOL PARTICIPATION</t>
  </si>
  <si>
    <t>Name of Private School</t>
  </si>
  <si>
    <t>Number of LEP Students Enrolled</t>
  </si>
  <si>
    <t>Signature School Administrator</t>
  </si>
  <si>
    <t>Our School Wishes to Participate in the Title III, Part A, Program Yes/No</t>
  </si>
  <si>
    <r>
      <t xml:space="preserve">Participating Private Schools and Institutions - </t>
    </r>
    <r>
      <rPr>
        <sz val="12"/>
        <rFont val="Arial"/>
        <family val="0"/>
      </rPr>
      <t>In order to ensure compliance regarding the participation of non-public schools and institutions in federal programs, each LEA or Consortium must maintain a record and report to the SEA, written affirmation, signed by officials of each participating private school and institution that the consultation required to determine eligibility has occurred. Complete the following form to document that the LEA or Consortium has met the requirement for consultation with private schools re:participation in Title III services. Each LEA is required to keep this information on file at the LEA level for the duration of the program.
We, the undersigned, affirm that the LEA applying for Title III funds has provided private school and institution consultation as required by section 9501(c) "Uniform Provisions" of P.L 107-110.</t>
    </r>
  </si>
  <si>
    <r>
      <t xml:space="preserve">Title III
</t>
    </r>
    <r>
      <rPr>
        <sz val="26"/>
        <rFont val="Eras Bold ITC"/>
        <family val="2"/>
      </rPr>
      <t>ENGLISH LANGUAGE ACQUISITION</t>
    </r>
  </si>
  <si>
    <t>FUNDING APPLICATION</t>
  </si>
  <si>
    <t>for</t>
  </si>
  <si>
    <t>New Mexico 
Public Education Department</t>
  </si>
  <si>
    <r>
      <t xml:space="preserve">DATE:  </t>
    </r>
    <r>
      <rPr>
        <sz val="12"/>
        <rFont val="Arial"/>
        <family val="0"/>
      </rPr>
      <t>______________________________________________________________</t>
    </r>
  </si>
  <si>
    <t>District Total</t>
  </si>
  <si>
    <r>
      <t xml:space="preserve">Total # of ELL/LEP </t>
    </r>
    <r>
      <rPr>
        <sz val="10"/>
        <rFont val="Arial"/>
        <family val="2"/>
      </rPr>
      <t>STUDENTS</t>
    </r>
  </si>
  <si>
    <t>A.   Upgrading program objectives and effective instructional strategies</t>
  </si>
  <si>
    <t>B.   Improving the instruction program for ELL/LEP children by identifying, acquiring, and upgrading curricula, instruction materials, educational software, and assessment procedures</t>
  </si>
  <si>
    <t>C.   Providing tutorials and academic or vocational education for ELL/LEP children and intensified instruction</t>
  </si>
  <si>
    <t>D.   Developing and implementing elementary or secondary school language instruction educational programs that are coordinated with other relevant programs and services</t>
  </si>
  <si>
    <t>E.   Improving the English proficiency and academic achievement of ELL/LEP children</t>
  </si>
  <si>
    <t>F.   Providing for the acquisition or development of education technology or instructional materials</t>
  </si>
  <si>
    <t>G.   Providing for access to, and participation in, electronic networks for materials, training and communication</t>
  </si>
  <si>
    <t>H.   Providing for incorporation of resources into curricula and programs</t>
  </si>
  <si>
    <t>Person(s) Responsible/ Participant</t>
  </si>
  <si>
    <r>
      <rPr>
        <sz val="26"/>
        <color indexed="20"/>
        <rFont val="Eras Bold ITC"/>
        <family val="2"/>
      </rPr>
      <t xml:space="preserve"> Gadsden ISD</t>
    </r>
    <r>
      <rPr>
        <sz val="28"/>
        <color indexed="20"/>
        <rFont val="Eras Bold ITC"/>
        <family val="2"/>
      </rPr>
      <t xml:space="preserve">
</t>
    </r>
    <r>
      <rPr>
        <sz val="20"/>
        <color indexed="8"/>
        <rFont val="Eras Bold ITC"/>
        <family val="2"/>
      </rPr>
      <t>2012-2013 School Year</t>
    </r>
  </si>
  <si>
    <t>District: Gadsden Independent School District</t>
  </si>
  <si>
    <t>Efren Yturralde</t>
  </si>
  <si>
    <t>Steve Suggs</t>
  </si>
  <si>
    <t>Susan Yturralde</t>
  </si>
  <si>
    <t>syturralde@gisd.k12.nm.us</t>
  </si>
  <si>
    <t>Anthony Elementary</t>
  </si>
  <si>
    <t>Berino Elementary</t>
  </si>
  <si>
    <t>Chaparral Elementary</t>
  </si>
  <si>
    <t>Gadsden Elementary</t>
  </si>
  <si>
    <t>La Union Elementary</t>
  </si>
  <si>
    <t>Loma Linda Elementary</t>
  </si>
  <si>
    <t>Mesqutie Elementary</t>
  </si>
  <si>
    <t>North Valley Elementary</t>
  </si>
  <si>
    <t>Riverside Elementary</t>
  </si>
  <si>
    <t>Santa Teresa Elementary</t>
  </si>
  <si>
    <t>Sunland Park Elementary</t>
  </si>
  <si>
    <t>Sunrise Elementary</t>
  </si>
  <si>
    <t>Vado Elementary</t>
  </si>
  <si>
    <t>Chaparral Middle</t>
  </si>
  <si>
    <t>Gadsden Middle</t>
  </si>
  <si>
    <t>Santa Teresa Middle</t>
  </si>
  <si>
    <t>Chaparral High</t>
  </si>
  <si>
    <t>Gadsden High</t>
  </si>
  <si>
    <t>Santa Teresa High</t>
  </si>
  <si>
    <t>Anthony Charter</t>
  </si>
  <si>
    <t>Coleen Adolph</t>
  </si>
  <si>
    <t>882-6200</t>
  </si>
  <si>
    <t>882-6267</t>
  </si>
  <si>
    <t>882-6241</t>
  </si>
  <si>
    <t>eyturralde@gisd.k12.nm.us</t>
  </si>
  <si>
    <t>ssuggs@gisd.k12.nm.us</t>
  </si>
  <si>
    <t>K-6</t>
  </si>
  <si>
    <t>X</t>
  </si>
  <si>
    <t>Desert Trail Elementary</t>
  </si>
  <si>
    <t>Desert View Elementary</t>
  </si>
  <si>
    <t>K-8</t>
  </si>
  <si>
    <t>Mesquite Elementary</t>
  </si>
  <si>
    <t>7th-8th</t>
  </si>
  <si>
    <t>9th-12th</t>
  </si>
  <si>
    <t>Anthony Charter School</t>
  </si>
  <si>
    <t>7th-12th</t>
  </si>
  <si>
    <t>Yes</t>
  </si>
  <si>
    <t>MAKE AND TAKE SUMMER WORKSHOPS:  MATH COMMON CORE FOR ELS</t>
  </si>
  <si>
    <t>BILINGUAL EDUCATION MULTICULTURAL PROGRAMS TEAM</t>
  </si>
  <si>
    <t>IMAGINE LEARNING SOFTWARE                                            UPGRADING INSTRUCTINAL MATERIALS BASED ON CAMPUS NEED                                                                                              A+RISE SOFTWARE                                                      RESTRUCTURING PAL-EL SECONDARY &amp; MATERIALS                                                 CONDUCT CAMPUS VISITS TO MONITOR STUDENT LANGUAGE REVIEW TEAM PROCESS AND DOCUMENTATION</t>
  </si>
  <si>
    <t xml:space="preserve">AUGUST, 2012                                                                                                                                                                                                                                                                                                                                                        ONGOING                                                                                                                     </t>
  </si>
  <si>
    <t>REVIEW AND ANALYZE ACCESS TEST PERFORMANCE</t>
  </si>
  <si>
    <t>ELD Professional Development Language Academies</t>
  </si>
  <si>
    <t>Quarterly</t>
  </si>
  <si>
    <t>Bilingual Education Multicultural Programs Team</t>
  </si>
  <si>
    <t>Continous monitoring of PowerSchool for data integrity</t>
  </si>
  <si>
    <t>On-going</t>
  </si>
  <si>
    <t>Bilingual Education Muticultural Programs Team</t>
  </si>
  <si>
    <t>Continue to pay for tuition and books for those seeking TESOL endorsement</t>
  </si>
  <si>
    <t>PD for content teachers of EL students</t>
  </si>
  <si>
    <t>PD  for Program of Acquisition of Language: Re-structuring</t>
  </si>
  <si>
    <t>PD Secondary Teachers of EL students by Dr. Waqui</t>
  </si>
  <si>
    <t>Parent Leadership workshops</t>
  </si>
  <si>
    <t>Director/Bilingual Education Multicultural Programs</t>
  </si>
  <si>
    <t>Parent Advisory Committee Mtgs</t>
  </si>
  <si>
    <t>Summer of 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</si>
</sst>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0"/>
      <name val="Arial"/>
      <family val="0"/>
    </font>
    <font>
      <sz val="11"/>
      <color indexed="8"/>
      <name val="Calibri"/>
      <family val="2"/>
    </font>
    <font>
      <b/>
      <sz val="12"/>
      <name val="Arial"/>
      <family val="0"/>
    </font>
    <font>
      <sz val="12"/>
      <name val="Arial"/>
      <family val="0"/>
    </font>
    <font>
      <sz val="11"/>
      <name val="Arial"/>
      <family val="0"/>
    </font>
    <font>
      <b/>
      <sz val="11"/>
      <name val="Arial"/>
      <family val="0"/>
    </font>
    <font>
      <b/>
      <sz val="10"/>
      <name val="Arial"/>
      <family val="0"/>
    </font>
    <font>
      <b/>
      <sz val="11"/>
      <name val="Times New Roman"/>
      <family val="0"/>
    </font>
    <font>
      <b/>
      <i/>
      <sz val="11"/>
      <name val="Arial"/>
      <family val="2"/>
    </font>
    <font>
      <i/>
      <sz val="11"/>
      <name val="Arial"/>
      <family val="2"/>
    </font>
    <font>
      <sz val="8"/>
      <name val="Arial"/>
      <family val="2"/>
    </font>
    <font>
      <b/>
      <sz val="9"/>
      <name val="Arial"/>
      <family val="2"/>
    </font>
    <font>
      <sz val="9"/>
      <name val="Arial"/>
      <family val="2"/>
    </font>
    <font>
      <b/>
      <sz val="11"/>
      <color indexed="12"/>
      <name val="Arial"/>
      <family val="2"/>
    </font>
    <font>
      <sz val="14"/>
      <name val="Arial"/>
      <family val="2"/>
    </font>
    <font>
      <sz val="11"/>
      <color indexed="12"/>
      <name val="Arial"/>
      <family val="2"/>
    </font>
    <font>
      <b/>
      <i/>
      <sz val="11"/>
      <color indexed="12"/>
      <name val="Arial"/>
      <family val="2"/>
    </font>
    <font>
      <i/>
      <sz val="12"/>
      <name val="Arial"/>
      <family val="2"/>
    </font>
    <font>
      <b/>
      <sz val="14"/>
      <name val="Arial"/>
      <family val="2"/>
    </font>
    <font>
      <u val="single"/>
      <sz val="11"/>
      <name val="Arial"/>
      <family val="2"/>
    </font>
    <font>
      <sz val="10"/>
      <name val="Eras Bold ITC"/>
      <family val="2"/>
    </font>
    <font>
      <b/>
      <sz val="28"/>
      <name val="Eras Bold ITC"/>
      <family val="2"/>
    </font>
    <font>
      <sz val="28"/>
      <name val="Eras Bold ITC"/>
      <family val="2"/>
    </font>
    <font>
      <sz val="26"/>
      <name val="Eras Bold ITC"/>
      <family val="2"/>
    </font>
    <font>
      <sz val="21"/>
      <name val="Eras Bold ITC"/>
      <family val="2"/>
    </font>
    <font>
      <b/>
      <sz val="10"/>
      <name val="Eras Bold ITC"/>
      <family val="2"/>
    </font>
    <font>
      <b/>
      <sz val="28"/>
      <color indexed="20"/>
      <name val="Eras Bold ITC"/>
      <family val="2"/>
    </font>
    <font>
      <sz val="28"/>
      <color indexed="20"/>
      <name val="Eras Bold ITC"/>
      <family val="2"/>
    </font>
    <font>
      <sz val="26"/>
      <color indexed="20"/>
      <name val="Eras Bold ITC"/>
      <family val="2"/>
    </font>
    <font>
      <sz val="20"/>
      <color indexed="8"/>
      <name val="Eras Bold ITC"/>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CC"/>
      <name val="Arial"/>
      <family val="2"/>
    </font>
    <font>
      <sz val="11"/>
      <color rgb="FF0000CC"/>
      <name val="Arial"/>
      <family val="2"/>
    </font>
    <font>
      <b/>
      <i/>
      <sz val="11"/>
      <color rgb="FF0000CC"/>
      <name val="Arial"/>
      <family val="2"/>
    </font>
    <font>
      <b/>
      <sz val="28"/>
      <color rgb="FF800080"/>
      <name val="Eras Bold ITC"/>
      <family val="2"/>
    </font>
    <font>
      <sz val="28"/>
      <color rgb="FF800080"/>
      <name val="Eras Bold IT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hair"/>
      <bottom style="hair"/>
    </border>
    <border>
      <left style="thin"/>
      <right style="thin"/>
      <top style="medium"/>
      <bottom style="medium"/>
    </border>
    <border>
      <left style="thin"/>
      <right/>
      <top style="thin"/>
      <bottom/>
    </border>
    <border>
      <left style="thin"/>
      <right/>
      <top/>
      <bottom style="thin"/>
    </border>
    <border>
      <left style="thin"/>
      <right/>
      <top style="hair"/>
      <bottom style="hair"/>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bottom style="hair"/>
    </border>
    <border>
      <left style="thin"/>
      <right style="thin"/>
      <top style="hair"/>
      <bottom style="thin"/>
    </border>
    <border>
      <left/>
      <right/>
      <top/>
      <bottom style="thin"/>
    </border>
    <border>
      <left style="thin"/>
      <right style="thin"/>
      <top style="hair"/>
      <bottom/>
    </border>
    <border>
      <left style="thin"/>
      <right style="thin"/>
      <top/>
      <bottom/>
    </border>
    <border>
      <left/>
      <right/>
      <top style="thin"/>
      <bottom/>
    </border>
    <border>
      <left style="thin"/>
      <right/>
      <top/>
      <bottom/>
    </border>
    <border>
      <left/>
      <right style="thin"/>
      <top/>
      <bottom/>
    </border>
    <border>
      <left style="thin"/>
      <right/>
      <top style="medium"/>
      <bottom style="thin"/>
    </border>
    <border>
      <left/>
      <right/>
      <top style="medium"/>
      <bottom style="thin"/>
    </border>
    <border>
      <left/>
      <right style="thin"/>
      <top style="medium"/>
      <bottom style="thin"/>
    </border>
  </borders>
  <cellStyleXfs count="63">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0" fillId="0" borderId="0" xfId="56" applyNumberFormat="1" applyFont="1" applyFill="1" applyBorder="1" applyAlignment="1" applyProtection="1">
      <alignment vertical="top"/>
      <protection/>
    </xf>
    <xf numFmtId="0" fontId="0" fillId="0" borderId="0" xfId="56" applyNumberFormat="1" applyFont="1" applyFill="1" applyBorder="1" applyAlignment="1" applyProtection="1">
      <alignment vertical="center"/>
      <protection/>
    </xf>
    <xf numFmtId="0" fontId="6" fillId="0" borderId="10" xfId="56" applyNumberFormat="1" applyFont="1" applyFill="1" applyBorder="1" applyAlignment="1" applyProtection="1">
      <alignment horizontal="center" vertical="center"/>
      <protection/>
    </xf>
    <xf numFmtId="0" fontId="11" fillId="0" borderId="10" xfId="56" applyNumberFormat="1" applyFont="1" applyFill="1" applyBorder="1" applyAlignment="1" applyProtection="1">
      <alignment horizontal="center" vertical="center"/>
      <protection/>
    </xf>
    <xf numFmtId="0" fontId="5" fillId="0" borderId="10" xfId="56" applyNumberFormat="1" applyFont="1" applyFill="1" applyBorder="1" applyAlignment="1" applyProtection="1">
      <alignment horizontal="center" vertical="center"/>
      <protection/>
    </xf>
    <xf numFmtId="0" fontId="10" fillId="0" borderId="0" xfId="56" applyNumberFormat="1" applyFont="1" applyFill="1" applyBorder="1" applyAlignment="1" applyProtection="1">
      <alignment vertical="center"/>
      <protection/>
    </xf>
    <xf numFmtId="0" fontId="6" fillId="0" borderId="0" xfId="56" applyNumberFormat="1" applyFont="1" applyFill="1" applyBorder="1" applyAlignment="1" applyProtection="1">
      <alignment vertical="center"/>
      <protection/>
    </xf>
    <xf numFmtId="0" fontId="4" fillId="0" borderId="11" xfId="56" applyNumberFormat="1" applyFont="1" applyFill="1" applyBorder="1" applyAlignment="1" applyProtection="1">
      <alignment horizontal="center" vertical="center"/>
      <protection/>
    </xf>
    <xf numFmtId="0" fontId="0" fillId="0" borderId="11" xfId="56" applyNumberFormat="1" applyFont="1" applyFill="1" applyBorder="1" applyAlignment="1" applyProtection="1">
      <alignment horizontal="left" vertical="center"/>
      <protection/>
    </xf>
    <xf numFmtId="0" fontId="0" fillId="0" borderId="12" xfId="56" applyNumberFormat="1" applyFont="1" applyFill="1" applyBorder="1" applyAlignment="1" applyProtection="1">
      <alignment horizontal="left" vertical="center"/>
      <protection/>
    </xf>
    <xf numFmtId="0" fontId="4" fillId="0" borderId="13" xfId="56" applyNumberFormat="1" applyFont="1" applyFill="1" applyBorder="1" applyAlignment="1" applyProtection="1">
      <alignment horizontal="center" vertical="center"/>
      <protection/>
    </xf>
    <xf numFmtId="0" fontId="0" fillId="0" borderId="13" xfId="56" applyNumberFormat="1" applyFont="1" applyFill="1" applyBorder="1" applyAlignment="1" applyProtection="1">
      <alignment horizontal="left" vertical="center"/>
      <protection/>
    </xf>
    <xf numFmtId="0" fontId="0" fillId="0" borderId="13" xfId="56" applyNumberFormat="1" applyFont="1" applyFill="1" applyBorder="1" applyAlignment="1" applyProtection="1">
      <alignment horizontal="center" vertical="center"/>
      <protection/>
    </xf>
    <xf numFmtId="0" fontId="12" fillId="0" borderId="11" xfId="56" applyNumberFormat="1" applyFont="1" applyFill="1" applyBorder="1" applyAlignment="1" applyProtection="1">
      <alignment horizontal="center" vertical="center"/>
      <protection/>
    </xf>
    <xf numFmtId="0" fontId="12" fillId="0" borderId="13" xfId="56" applyNumberFormat="1" applyFont="1" applyFill="1" applyBorder="1" applyAlignment="1" applyProtection="1">
      <alignment horizontal="center" vertical="center"/>
      <protection/>
    </xf>
    <xf numFmtId="0" fontId="6" fillId="0" borderId="10" xfId="56" applyNumberFormat="1" applyFont="1" applyFill="1" applyBorder="1" applyAlignment="1" applyProtection="1">
      <alignment horizontal="center" vertical="center" wrapText="1"/>
      <protection/>
    </xf>
    <xf numFmtId="0" fontId="0" fillId="0" borderId="0" xfId="56" applyNumberFormat="1" applyFont="1" applyFill="1" applyBorder="1" applyAlignment="1" applyProtection="1">
      <alignment horizontal="center" vertical="center"/>
      <protection/>
    </xf>
    <xf numFmtId="0" fontId="5" fillId="0" borderId="1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vertical="center"/>
      <protection/>
    </xf>
    <xf numFmtId="0" fontId="4" fillId="0" borderId="0" xfId="56" applyNumberFormat="1" applyFont="1" applyFill="1" applyBorder="1" applyAlignment="1" applyProtection="1">
      <alignment horizontal="right" vertical="center"/>
      <protection/>
    </xf>
    <xf numFmtId="0" fontId="4" fillId="0" borderId="0" xfId="56" applyNumberFormat="1" applyFont="1" applyFill="1" applyBorder="1" applyAlignment="1" applyProtection="1">
      <alignment horizontal="center" vertical="center"/>
      <protection/>
    </xf>
    <xf numFmtId="0" fontId="4" fillId="0" borderId="13" xfId="56" applyNumberFormat="1" applyFont="1" applyFill="1" applyBorder="1" applyAlignment="1" applyProtection="1">
      <alignment horizontal="left" vertical="center" wrapText="1"/>
      <protection/>
    </xf>
    <xf numFmtId="0" fontId="4" fillId="0" borderId="13" xfId="56" applyNumberFormat="1" applyFont="1" applyFill="1" applyBorder="1" applyAlignment="1" applyProtection="1">
      <alignment horizontal="left" vertical="center"/>
      <protection/>
    </xf>
    <xf numFmtId="0" fontId="5" fillId="0" borderId="14" xfId="56" applyNumberFormat="1" applyFont="1" applyFill="1" applyBorder="1" applyAlignment="1" applyProtection="1">
      <alignment horizontal="center" vertical="center" wrapText="1"/>
      <protection/>
    </xf>
    <xf numFmtId="0" fontId="5" fillId="0" borderId="14" xfId="56" applyNumberFormat="1" applyFont="1" applyFill="1" applyBorder="1" applyAlignment="1" applyProtection="1">
      <alignment horizontal="center" vertical="center"/>
      <protection/>
    </xf>
    <xf numFmtId="0" fontId="4" fillId="0" borderId="11" xfId="56" applyNumberFormat="1" applyFont="1" applyFill="1" applyBorder="1" applyAlignment="1" applyProtection="1">
      <alignment horizontal="left" vertical="center" wrapText="1"/>
      <protection/>
    </xf>
    <xf numFmtId="0" fontId="4" fillId="0" borderId="12" xfId="56" applyNumberFormat="1" applyFont="1" applyFill="1" applyBorder="1" applyAlignment="1" applyProtection="1">
      <alignment horizontal="left" vertical="center" wrapText="1"/>
      <protection/>
    </xf>
    <xf numFmtId="0" fontId="8" fillId="0" borderId="0" xfId="56" applyNumberFormat="1" applyFont="1" applyFill="1" applyBorder="1" applyAlignment="1" applyProtection="1">
      <alignment horizontal="right" vertical="center" wrapText="1"/>
      <protection/>
    </xf>
    <xf numFmtId="0" fontId="4" fillId="0" borderId="0" xfId="56" applyNumberFormat="1" applyFont="1" applyFill="1" applyBorder="1" applyAlignment="1" applyProtection="1">
      <alignment vertical="center"/>
      <protection/>
    </xf>
    <xf numFmtId="4" fontId="0" fillId="0" borderId="13" xfId="0" applyNumberFormat="1" applyFont="1" applyFill="1" applyBorder="1" applyAlignment="1" applyProtection="1">
      <alignment vertical="center"/>
      <protection/>
    </xf>
    <xf numFmtId="4" fontId="0" fillId="0" borderId="0" xfId="56" applyNumberFormat="1" applyFont="1" applyFill="1" applyBorder="1" applyAlignment="1" applyProtection="1">
      <alignment vertical="center"/>
      <protection/>
    </xf>
    <xf numFmtId="4" fontId="5" fillId="0" borderId="10" xfId="56" applyNumberFormat="1" applyFont="1" applyFill="1" applyBorder="1" applyAlignment="1" applyProtection="1">
      <alignment horizontal="center" vertical="center" wrapText="1"/>
      <protection/>
    </xf>
    <xf numFmtId="4" fontId="4" fillId="0" borderId="11" xfId="56" applyNumberFormat="1" applyFont="1" applyFill="1" applyBorder="1" applyAlignment="1" applyProtection="1">
      <alignment horizontal="right" vertical="center"/>
      <protection/>
    </xf>
    <xf numFmtId="4" fontId="4" fillId="0" borderId="13" xfId="56" applyNumberFormat="1" applyFont="1" applyFill="1" applyBorder="1" applyAlignment="1" applyProtection="1">
      <alignment horizontal="right" vertical="center"/>
      <protection/>
    </xf>
    <xf numFmtId="4" fontId="4" fillId="0" borderId="12" xfId="56" applyNumberFormat="1" applyFont="1" applyFill="1" applyBorder="1" applyAlignment="1" applyProtection="1">
      <alignment horizontal="right" vertical="center"/>
      <protection/>
    </xf>
    <xf numFmtId="4" fontId="65" fillId="0" borderId="10" xfId="56" applyNumberFormat="1" applyFont="1" applyFill="1" applyBorder="1" applyAlignment="1" applyProtection="1">
      <alignment horizontal="right" vertical="center"/>
      <protection/>
    </xf>
    <xf numFmtId="4" fontId="5" fillId="0" borderId="14" xfId="0" applyNumberFormat="1" applyFont="1" applyFill="1" applyBorder="1" applyAlignment="1" applyProtection="1">
      <alignment horizontal="center" vertical="center" wrapText="1"/>
      <protection/>
    </xf>
    <xf numFmtId="0" fontId="5" fillId="0" borderId="11" xfId="56" applyNumberFormat="1" applyFont="1" applyFill="1" applyBorder="1" applyAlignment="1" applyProtection="1">
      <alignment horizontal="center" vertical="center"/>
      <protection/>
    </xf>
    <xf numFmtId="0" fontId="5" fillId="0" borderId="11" xfId="56" applyNumberFormat="1" applyFont="1" applyFill="1" applyBorder="1" applyAlignment="1" applyProtection="1">
      <alignment horizontal="center" vertical="center" wrapText="1"/>
      <protection/>
    </xf>
    <xf numFmtId="0" fontId="5" fillId="0" borderId="15" xfId="56" applyNumberFormat="1" applyFont="1" applyFill="1" applyBorder="1" applyAlignment="1" applyProtection="1">
      <alignment horizontal="center" vertical="center" wrapText="1"/>
      <protection/>
    </xf>
    <xf numFmtId="0" fontId="4" fillId="0" borderId="16" xfId="56" applyNumberFormat="1" applyFont="1" applyFill="1" applyBorder="1" applyAlignment="1" applyProtection="1">
      <alignment horizontal="left" vertical="center" wrapText="1"/>
      <protection/>
    </xf>
    <xf numFmtId="0" fontId="4" fillId="0" borderId="17" xfId="56" applyNumberFormat="1" applyFont="1" applyFill="1" applyBorder="1" applyAlignment="1" applyProtection="1">
      <alignment horizontal="left" vertical="center" wrapText="1"/>
      <protection/>
    </xf>
    <xf numFmtId="0" fontId="4" fillId="0" borderId="12" xfId="56" applyNumberFormat="1" applyFont="1" applyFill="1" applyBorder="1" applyAlignment="1" applyProtection="1">
      <alignment horizontal="left" vertical="center"/>
      <protection/>
    </xf>
    <xf numFmtId="4" fontId="65" fillId="0" borderId="18" xfId="0" applyNumberFormat="1" applyFont="1" applyFill="1" applyBorder="1" applyAlignment="1" applyProtection="1">
      <alignment vertical="center"/>
      <protection/>
    </xf>
    <xf numFmtId="0" fontId="65" fillId="0" borderId="0" xfId="56" applyNumberFormat="1" applyFont="1" applyFill="1" applyBorder="1" applyAlignment="1" applyProtection="1">
      <alignment horizontal="right" vertical="center"/>
      <protection/>
    </xf>
    <xf numFmtId="0" fontId="66" fillId="0" borderId="0" xfId="56" applyNumberFormat="1" applyFont="1" applyFill="1" applyBorder="1" applyAlignment="1" applyProtection="1">
      <alignment vertical="center"/>
      <protection/>
    </xf>
    <xf numFmtId="0" fontId="67" fillId="0" borderId="19" xfId="56" applyNumberFormat="1" applyFont="1" applyFill="1" applyBorder="1" applyAlignment="1" applyProtection="1">
      <alignment horizontal="left" vertical="center"/>
      <protection/>
    </xf>
    <xf numFmtId="0" fontId="67" fillId="0" borderId="20" xfId="56" applyNumberFormat="1" applyFont="1" applyFill="1" applyBorder="1" applyAlignment="1" applyProtection="1">
      <alignment horizontal="left" vertical="center"/>
      <protection/>
    </xf>
    <xf numFmtId="4" fontId="65" fillId="0" borderId="21" xfId="56" applyNumberFormat="1" applyFont="1" applyFill="1" applyBorder="1" applyAlignment="1" applyProtection="1">
      <alignment horizontal="right" vertical="center"/>
      <protection/>
    </xf>
    <xf numFmtId="0" fontId="8" fillId="33" borderId="19" xfId="56" applyNumberFormat="1" applyFont="1" applyFill="1" applyBorder="1" applyAlignment="1" applyProtection="1">
      <alignment horizontal="left" vertical="center"/>
      <protection/>
    </xf>
    <xf numFmtId="0" fontId="8" fillId="33" borderId="20" xfId="56" applyNumberFormat="1" applyFont="1" applyFill="1" applyBorder="1" applyAlignment="1" applyProtection="1">
      <alignment horizontal="left" vertical="center"/>
      <protection/>
    </xf>
    <xf numFmtId="4" fontId="5" fillId="33" borderId="21" xfId="56"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20" fillId="0" borderId="0" xfId="56" applyNumberFormat="1" applyFont="1" applyFill="1" applyBorder="1" applyAlignment="1" applyProtection="1">
      <alignment vertical="top"/>
      <protection/>
    </xf>
    <xf numFmtId="0" fontId="21" fillId="0" borderId="0" xfId="56" applyNumberFormat="1" applyFont="1" applyFill="1" applyBorder="1" applyAlignment="1" applyProtection="1">
      <alignment horizontal="center" vertical="top"/>
      <protection/>
    </xf>
    <xf numFmtId="0" fontId="22" fillId="0" borderId="0" xfId="56" applyNumberFormat="1" applyFont="1" applyFill="1" applyBorder="1" applyAlignment="1" applyProtection="1">
      <alignment horizontal="center" vertical="top" wrapText="1"/>
      <protection/>
    </xf>
    <xf numFmtId="0" fontId="22" fillId="0" borderId="0" xfId="56" applyNumberFormat="1" applyFont="1" applyFill="1" applyBorder="1" applyAlignment="1" applyProtection="1">
      <alignment horizontal="center" vertical="top"/>
      <protection/>
    </xf>
    <xf numFmtId="0" fontId="22" fillId="0" borderId="0" xfId="56" applyNumberFormat="1" applyFont="1" applyFill="1" applyBorder="1" applyAlignment="1" applyProtection="1">
      <alignment horizontal="center"/>
      <protection/>
    </xf>
    <xf numFmtId="0" fontId="25" fillId="0" borderId="0" xfId="56" applyNumberFormat="1" applyFont="1" applyFill="1" applyBorder="1" applyAlignment="1" applyProtection="1">
      <alignment vertical="top"/>
      <protection/>
    </xf>
    <xf numFmtId="0" fontId="0" fillId="0" borderId="0" xfId="56" applyNumberFormat="1" applyFont="1" applyFill="1" applyBorder="1" applyAlignment="1" applyProtection="1">
      <alignment horizontal="center" vertical="top"/>
      <protection/>
    </xf>
    <xf numFmtId="0" fontId="68" fillId="0" borderId="0" xfId="56" applyNumberFormat="1" applyFont="1" applyFill="1" applyBorder="1" applyAlignment="1" applyProtection="1">
      <alignment horizontal="center" vertical="top" wrapText="1"/>
      <protection/>
    </xf>
    <xf numFmtId="0" fontId="24"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69" fillId="0" borderId="0" xfId="56"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indent="4"/>
      <protection/>
    </xf>
    <xf numFmtId="0" fontId="4" fillId="0" borderId="0" xfId="0" applyNumberFormat="1" applyFont="1" applyFill="1" applyBorder="1" applyAlignment="1" applyProtection="1">
      <alignment vertical="center"/>
      <protection/>
    </xf>
    <xf numFmtId="4" fontId="4" fillId="0" borderId="24"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23" xfId="0" applyNumberForma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57" fillId="0" borderId="12" xfId="52" applyNumberForma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indent="1"/>
      <protection/>
    </xf>
    <xf numFmtId="0" fontId="4" fillId="0" borderId="13" xfId="0" applyNumberFormat="1" applyFont="1" applyFill="1" applyBorder="1" applyAlignment="1" applyProtection="1">
      <alignment horizontal="left" vertical="center" indent="1"/>
      <protection/>
    </xf>
    <xf numFmtId="0" fontId="4" fillId="0" borderId="11" xfId="0" applyNumberFormat="1" applyFont="1" applyFill="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57" fillId="0" borderId="23" xfId="52" applyNumberFormat="1" applyFill="1" applyBorder="1" applyAlignment="1" applyProtection="1">
      <alignment horizontal="center" vertical="center"/>
      <protection/>
    </xf>
    <xf numFmtId="16" fontId="4" fillId="0" borderId="13" xfId="56" applyNumberFormat="1" applyFont="1" applyFill="1" applyBorder="1" applyAlignment="1" applyProtection="1">
      <alignment horizontal="center" vertical="center"/>
      <protection/>
    </xf>
    <xf numFmtId="0" fontId="0" fillId="0" borderId="25" xfId="56" applyNumberFormat="1" applyFont="1" applyFill="1" applyBorder="1" applyAlignment="1" applyProtection="1">
      <alignment horizontal="left" vertical="center"/>
      <protection/>
    </xf>
    <xf numFmtId="0" fontId="0" fillId="0" borderId="26" xfId="56" applyNumberFormat="1" applyFont="1" applyFill="1" applyBorder="1" applyAlignment="1" applyProtection="1">
      <alignment horizontal="left" vertical="center"/>
      <protection/>
    </xf>
    <xf numFmtId="16" fontId="0" fillId="0" borderId="13" xfId="56" applyNumberFormat="1" applyFont="1" applyFill="1" applyBorder="1" applyAlignment="1" applyProtection="1">
      <alignment horizontal="center" vertical="center"/>
      <protection/>
    </xf>
    <xf numFmtId="0" fontId="4" fillId="0" borderId="13" xfId="56" applyNumberFormat="1" applyFont="1" applyFill="1" applyBorder="1" applyAlignment="1" applyProtection="1">
      <alignment horizontal="left" vertical="center" wrapText="1"/>
      <protection/>
    </xf>
    <xf numFmtId="0" fontId="4" fillId="0" borderId="22" xfId="56" applyNumberFormat="1" applyFont="1" applyFill="1" applyBorder="1" applyAlignment="1" applyProtection="1">
      <alignment horizontal="left" vertical="center" wrapText="1"/>
      <protection/>
    </xf>
    <xf numFmtId="0" fontId="57" fillId="0" borderId="23" xfId="52" applyNumberFormat="1" applyFill="1" applyBorder="1" applyAlignment="1" applyProtection="1">
      <alignment horizontal="left" vertical="center"/>
      <protection/>
    </xf>
    <xf numFmtId="14" fontId="0" fillId="0" borderId="23" xfId="0" applyNumberFormat="1" applyFont="1" applyFill="1" applyBorder="1" applyAlignment="1" applyProtection="1">
      <alignment horizontal="center" vertical="center"/>
      <protection/>
    </xf>
    <xf numFmtId="14" fontId="0" fillId="0" borderId="12" xfId="0" applyNumberFormat="1" applyFont="1" applyFill="1" applyBorder="1" applyAlignment="1" applyProtection="1">
      <alignment horizontal="center" vertical="center"/>
      <protection/>
    </xf>
    <xf numFmtId="0" fontId="4" fillId="0" borderId="13" xfId="56" applyNumberFormat="1" applyFont="1" applyFill="1" applyBorder="1" applyAlignment="1" applyProtection="1">
      <alignment horizontal="left" vertical="center" wrapText="1"/>
      <protection/>
    </xf>
    <xf numFmtId="17" fontId="4" fillId="0" borderId="13" xfId="56" applyNumberFormat="1" applyFont="1" applyFill="1" applyBorder="1" applyAlignment="1" applyProtection="1">
      <alignment horizontal="left" vertical="center" wrapText="1"/>
      <protection/>
    </xf>
    <xf numFmtId="4" fontId="4" fillId="0" borderId="13" xfId="56" applyNumberFormat="1" applyFont="1" applyFill="1" applyBorder="1" applyAlignment="1" applyProtection="1">
      <alignment horizontal="right" vertical="center" wrapText="1"/>
      <protection/>
    </xf>
    <xf numFmtId="4" fontId="4" fillId="0" borderId="22" xfId="0" applyNumberFormat="1" applyFont="1" applyFill="1" applyBorder="1" applyAlignment="1" applyProtection="1">
      <alignment vertical="center"/>
      <protection/>
    </xf>
    <xf numFmtId="3" fontId="4" fillId="0" borderId="13" xfId="56"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protection/>
    </xf>
    <xf numFmtId="0" fontId="2" fillId="0" borderId="0" xfId="56" applyNumberFormat="1" applyFont="1" applyFill="1" applyBorder="1" applyAlignment="1" applyProtection="1">
      <alignment horizontal="center" vertical="center"/>
      <protection/>
    </xf>
    <xf numFmtId="0" fontId="3" fillId="0" borderId="24" xfId="56"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protection/>
    </xf>
    <xf numFmtId="0" fontId="4" fillId="0" borderId="13" xfId="56"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8" fillId="33" borderId="19" xfId="56" applyNumberFormat="1" applyFont="1" applyFill="1" applyBorder="1" applyAlignment="1" applyProtection="1">
      <alignment horizontal="left" vertical="center" wrapText="1" indent="1"/>
      <protection/>
    </xf>
    <xf numFmtId="0" fontId="4" fillId="33" borderId="20" xfId="0" applyNumberFormat="1" applyFont="1" applyFill="1" applyBorder="1" applyAlignment="1" applyProtection="1">
      <alignment horizontal="left" vertical="center" wrapText="1" indent="1"/>
      <protection/>
    </xf>
    <xf numFmtId="0" fontId="4" fillId="33" borderId="21" xfId="0" applyNumberFormat="1" applyFont="1" applyFill="1" applyBorder="1" applyAlignment="1" applyProtection="1">
      <alignment horizontal="left" vertical="center" wrapText="1" indent="1"/>
      <protection/>
    </xf>
    <xf numFmtId="0" fontId="14" fillId="0" borderId="0" xfId="56" applyNumberFormat="1" applyFont="1" applyFill="1" applyBorder="1" applyAlignment="1" applyProtection="1">
      <alignment horizontal="center" vertical="center"/>
      <protection/>
    </xf>
    <xf numFmtId="0" fontId="4" fillId="33" borderId="28" xfId="56" applyNumberFormat="1" applyFont="1" applyFill="1" applyBorder="1" applyAlignment="1" applyProtection="1">
      <alignment horizontal="left" vertical="center" wrapText="1" indent="1"/>
      <protection/>
    </xf>
    <xf numFmtId="0" fontId="4" fillId="33" borderId="0" xfId="56" applyNumberFormat="1" applyFont="1" applyFill="1" applyBorder="1" applyAlignment="1" applyProtection="1">
      <alignment horizontal="left" vertical="center" wrapText="1" indent="1"/>
      <protection/>
    </xf>
    <xf numFmtId="0" fontId="0" fillId="33" borderId="29" xfId="0" applyNumberFormat="1" applyFont="1" applyFill="1" applyBorder="1" applyAlignment="1" applyProtection="1">
      <alignment horizontal="left" vertical="center" indent="1"/>
      <protection/>
    </xf>
    <xf numFmtId="0" fontId="65" fillId="0" borderId="30" xfId="56" applyNumberFormat="1" applyFont="1" applyFill="1" applyBorder="1" applyAlignment="1" applyProtection="1">
      <alignment horizontal="center" vertical="center"/>
      <protection/>
    </xf>
    <xf numFmtId="0" fontId="66" fillId="0" borderId="31" xfId="0" applyNumberFormat="1" applyFont="1" applyFill="1" applyBorder="1" applyAlignment="1" applyProtection="1">
      <alignment horizontal="center" vertical="center"/>
      <protection/>
    </xf>
    <xf numFmtId="0" fontId="66" fillId="0" borderId="32" xfId="0" applyNumberFormat="1" applyFont="1" applyFill="1" applyBorder="1" applyAlignment="1" applyProtection="1">
      <alignment horizontal="center" vertical="center"/>
      <protection/>
    </xf>
    <xf numFmtId="0" fontId="9" fillId="33" borderId="19" xfId="56" applyNumberFormat="1" applyFont="1" applyFill="1" applyBorder="1" applyAlignment="1" applyProtection="1">
      <alignment horizontal="left" vertical="center" wrapText="1" indent="1"/>
      <protection/>
    </xf>
    <xf numFmtId="0" fontId="9" fillId="33" borderId="20" xfId="56" applyNumberFormat="1" applyFont="1" applyFill="1" applyBorder="1" applyAlignment="1" applyProtection="1">
      <alignment horizontal="left" vertical="center" wrapText="1" indent="1"/>
      <protection/>
    </xf>
    <xf numFmtId="0" fontId="9" fillId="33" borderId="21" xfId="56" applyNumberFormat="1" applyFont="1" applyFill="1" applyBorder="1" applyAlignment="1" applyProtection="1">
      <alignment horizontal="left" vertical="center" wrapText="1" indent="1"/>
      <protection/>
    </xf>
    <xf numFmtId="0" fontId="65" fillId="0" borderId="19" xfId="56" applyNumberFormat="1" applyFont="1" applyFill="1" applyBorder="1" applyAlignment="1" applyProtection="1">
      <alignment horizontal="center" vertical="center"/>
      <protection/>
    </xf>
    <xf numFmtId="0" fontId="65" fillId="0" borderId="20" xfId="56" applyNumberFormat="1" applyFont="1" applyFill="1" applyBorder="1" applyAlignment="1" applyProtection="1">
      <alignment horizontal="center" vertical="center"/>
      <protection/>
    </xf>
    <xf numFmtId="0" fontId="65" fillId="0" borderId="21" xfId="56" applyNumberFormat="1" applyFont="1" applyFill="1" applyBorder="1" applyAlignment="1" applyProtection="1">
      <alignment horizontal="center" vertical="center"/>
      <protection/>
    </xf>
    <xf numFmtId="0" fontId="5" fillId="0" borderId="14" xfId="56"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4" fillId="0" borderId="22" xfId="56" applyNumberFormat="1" applyFont="1" applyFill="1" applyBorder="1" applyAlignment="1" applyProtection="1">
      <alignment horizontal="left" vertical="center" wrapText="1"/>
      <protection/>
    </xf>
    <xf numFmtId="0" fontId="0" fillId="0" borderId="22" xfId="0" applyNumberFormat="1" applyFont="1" applyFill="1" applyBorder="1" applyAlignment="1" applyProtection="1">
      <alignment horizontal="left" vertical="center" wrapText="1"/>
      <protection/>
    </xf>
    <xf numFmtId="0" fontId="4" fillId="0" borderId="13" xfId="56"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2143125</xdr:colOff>
      <xdr:row>1</xdr:row>
      <xdr:rowOff>714375</xdr:rowOff>
    </xdr:from>
    <xdr:to>
      <xdr:col>0</xdr:col>
      <xdr:colOff>3810000</xdr:colOff>
      <xdr:row>1</xdr:row>
      <xdr:rowOff>2752725</xdr:rowOff>
    </xdr:to>
    <xdr:pic>
      <xdr:nvPicPr>
        <xdr:cNvPr id="1" name="Picture 1"/>
        <xdr:cNvPicPr preferRelativeResize="1">
          <a:picLocks noChangeAspect="1"/>
        </xdr:cNvPicPr>
      </xdr:nvPicPr>
      <xdr:blipFill>
        <a:blip r:embed="rId1"/>
        <a:stretch>
          <a:fillRect/>
        </a:stretch>
      </xdr:blipFill>
      <xdr:spPr>
        <a:xfrm>
          <a:off x="2143125" y="1609725"/>
          <a:ext cx="1666875"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yturralde@gisd.k12.nm.us" TargetMode="External" /><Relationship Id="rId2" Type="http://schemas.openxmlformats.org/officeDocument/2006/relationships/hyperlink" Target="mailto:eyturralde@gisd.k12.nm.us" TargetMode="External" /><Relationship Id="rId3" Type="http://schemas.openxmlformats.org/officeDocument/2006/relationships/hyperlink" Target="mailto:ssuggs@gisd.k12.nm.u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9"/>
  <sheetViews>
    <sheetView showGridLines="0" showRowColHeaders="0" zoomScalePageLayoutView="0" workbookViewId="0" topLeftCell="A52">
      <selection activeCell="A9" sqref="A9"/>
    </sheetView>
  </sheetViews>
  <sheetFormatPr defaultColWidth="9.140625" defaultRowHeight="12.75"/>
  <cols>
    <col min="1" max="1" width="113.57421875" style="78" customWidth="1"/>
    <col min="2" max="10" width="9.140625" style="8" customWidth="1"/>
    <col min="11" max="16384" width="9.140625" style="8" customWidth="1"/>
  </cols>
  <sheetData>
    <row r="1" ht="70.5">
      <c r="A1" s="85" t="s">
        <v>62</v>
      </c>
    </row>
    <row r="2" s="84" customFormat="1" ht="239.25" customHeight="1">
      <c r="A2" s="79"/>
    </row>
    <row r="3" ht="69">
      <c r="A3" s="80" t="s">
        <v>59</v>
      </c>
    </row>
    <row r="4" ht="35.25">
      <c r="A4" s="81" t="s">
        <v>60</v>
      </c>
    </row>
    <row r="5" ht="93" customHeight="1">
      <c r="A5" s="82" t="s">
        <v>61</v>
      </c>
    </row>
    <row r="6" ht="96.75" customHeight="1">
      <c r="A6" s="88" t="s">
        <v>75</v>
      </c>
    </row>
    <row r="7" s="87" customFormat="1" ht="35.25" customHeight="1">
      <c r="A7" s="86"/>
    </row>
    <row r="9" ht="12.75">
      <c r="A9" s="83"/>
    </row>
  </sheetData>
  <sheetProtection/>
  <printOptions horizontalCentered="1"/>
  <pageMargins left="0.75" right="0.75" top="1" bottom="0.5" header="0.5"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18"/>
  <sheetViews>
    <sheetView showGridLines="0" showRowColHeaders="0" zoomScale="124" zoomScaleNormal="124" zoomScalePageLayoutView="0" workbookViewId="0" topLeftCell="A4">
      <selection activeCell="F9" sqref="F9"/>
    </sheetView>
  </sheetViews>
  <sheetFormatPr defaultColWidth="9.140625" defaultRowHeight="12.75"/>
  <cols>
    <col min="1" max="1" width="31.8515625" style="60" bestFit="1" customWidth="1"/>
    <col min="2" max="2" width="17.00390625" style="71" customWidth="1"/>
    <col min="3" max="3" width="18.7109375" style="71" bestFit="1" customWidth="1"/>
    <col min="4" max="4" width="23.7109375" style="60" bestFit="1" customWidth="1"/>
    <col min="5" max="16384" width="9.140625" style="60" customWidth="1"/>
  </cols>
  <sheetData>
    <row r="1" spans="1:4" ht="18">
      <c r="A1" s="121" t="s">
        <v>33</v>
      </c>
      <c r="B1" s="122"/>
      <c r="C1" s="122"/>
      <c r="D1" s="122"/>
    </row>
    <row r="2" spans="1:4" ht="18">
      <c r="A2" s="121" t="s">
        <v>53</v>
      </c>
      <c r="B2" s="122"/>
      <c r="C2" s="122"/>
      <c r="D2" s="122"/>
    </row>
    <row r="3" spans="1:4" ht="203.25" customHeight="1">
      <c r="A3" s="123" t="s">
        <v>58</v>
      </c>
      <c r="B3" s="124"/>
      <c r="C3" s="124"/>
      <c r="D3" s="124"/>
    </row>
    <row r="4" spans="1:4" ht="68.25" customHeight="1">
      <c r="A4" s="3" t="s">
        <v>54</v>
      </c>
      <c r="B4" s="69" t="s">
        <v>55</v>
      </c>
      <c r="C4" s="70" t="s">
        <v>56</v>
      </c>
      <c r="D4" s="70" t="s">
        <v>57</v>
      </c>
    </row>
    <row r="5" spans="1:4" ht="30" customHeight="1">
      <c r="A5" s="104" t="s">
        <v>100</v>
      </c>
      <c r="B5" s="73">
        <v>11</v>
      </c>
      <c r="C5" s="74" t="s">
        <v>101</v>
      </c>
      <c r="D5" s="74" t="s">
        <v>117</v>
      </c>
    </row>
    <row r="6" spans="1:4" ht="30" customHeight="1">
      <c r="A6" s="75"/>
      <c r="B6" s="76"/>
      <c r="C6" s="77"/>
      <c r="D6" s="76"/>
    </row>
    <row r="7" spans="1:4" ht="30" customHeight="1">
      <c r="A7" s="75"/>
      <c r="B7" s="76"/>
      <c r="C7" s="77"/>
      <c r="D7" s="76"/>
    </row>
    <row r="8" spans="1:4" ht="30" customHeight="1">
      <c r="A8" s="75"/>
      <c r="B8" s="76"/>
      <c r="C8" s="77"/>
      <c r="D8" s="76"/>
    </row>
    <row r="9" spans="1:4" ht="30" customHeight="1">
      <c r="A9" s="75"/>
      <c r="B9" s="76"/>
      <c r="C9" s="77"/>
      <c r="D9" s="76"/>
    </row>
    <row r="10" spans="1:4" ht="30" customHeight="1">
      <c r="A10" s="75"/>
      <c r="B10" s="76"/>
      <c r="C10" s="77"/>
      <c r="D10" s="76"/>
    </row>
    <row r="11" spans="1:4" ht="30" customHeight="1">
      <c r="A11" s="63"/>
      <c r="B11" s="62"/>
      <c r="C11" s="62"/>
      <c r="D11" s="63"/>
    </row>
    <row r="12" spans="1:4" ht="30" customHeight="1">
      <c r="A12" s="63"/>
      <c r="B12" s="62"/>
      <c r="C12" s="62"/>
      <c r="D12" s="63"/>
    </row>
    <row r="13" spans="1:4" ht="30" customHeight="1">
      <c r="A13" s="63"/>
      <c r="B13" s="62"/>
      <c r="C13" s="62"/>
      <c r="D13" s="63"/>
    </row>
    <row r="14" spans="1:4" ht="30" customHeight="1">
      <c r="A14" s="63"/>
      <c r="B14" s="62"/>
      <c r="C14" s="62"/>
      <c r="D14" s="63"/>
    </row>
    <row r="15" spans="1:4" ht="30" customHeight="1">
      <c r="A15" s="63"/>
      <c r="B15" s="62"/>
      <c r="C15" s="62"/>
      <c r="D15" s="63"/>
    </row>
    <row r="16" spans="1:4" ht="30" customHeight="1">
      <c r="A16" s="64"/>
      <c r="B16" s="65"/>
      <c r="C16" s="65"/>
      <c r="D16" s="64"/>
    </row>
    <row r="18" ht="12.75">
      <c r="A18" s="67"/>
    </row>
  </sheetData>
  <sheetProtection/>
  <mergeCells count="3">
    <mergeCell ref="A1:D1"/>
    <mergeCell ref="A2:D2"/>
    <mergeCell ref="A3:D3"/>
  </mergeCells>
  <printOptions horizontalCentered="1"/>
  <pageMargins left="0.5" right="0.5" top="1" bottom="0.5" header="0.5" footer="0.25"/>
  <pageSetup horizontalDpi="600" verticalDpi="600" orientation="portrait" r:id="rId1"/>
  <headerFooter>
    <oddFooter>&amp;CPage 5</oddFooter>
  </headerFooter>
</worksheet>
</file>

<file path=xl/worksheets/sheet3.xml><?xml version="1.0" encoding="utf-8"?>
<worksheet xmlns="http://schemas.openxmlformats.org/spreadsheetml/2006/main" xmlns:r="http://schemas.openxmlformats.org/officeDocument/2006/relationships">
  <dimension ref="A1:E23"/>
  <sheetViews>
    <sheetView showGridLines="0" showRowColHeaders="0" zoomScalePageLayoutView="0" workbookViewId="0" topLeftCell="A1">
      <selection activeCell="H11" sqref="H11"/>
    </sheetView>
  </sheetViews>
  <sheetFormatPr defaultColWidth="9.140625" defaultRowHeight="12.75"/>
  <cols>
    <col min="1" max="1" width="20.28125" style="60" customWidth="1"/>
    <col min="2" max="2" width="22.57421875" style="60" customWidth="1"/>
    <col min="3" max="3" width="11.57421875" style="60" customWidth="1"/>
    <col min="4" max="4" width="25.57421875" style="60" customWidth="1"/>
    <col min="5" max="5" width="9.00390625" style="60" bestFit="1" customWidth="1"/>
    <col min="6" max="16384" width="9.140625" style="60" customWidth="1"/>
  </cols>
  <sheetData>
    <row r="1" spans="1:5" ht="15.75">
      <c r="A1" s="132" t="s">
        <v>39</v>
      </c>
      <c r="B1" s="128"/>
      <c r="C1" s="128"/>
      <c r="D1" s="128"/>
      <c r="E1" s="128"/>
    </row>
    <row r="2" ht="30" customHeight="1">
      <c r="A2" s="68" t="s">
        <v>39</v>
      </c>
    </row>
    <row r="3" spans="1:5" ht="21" customHeight="1">
      <c r="A3" s="129" t="s">
        <v>76</v>
      </c>
      <c r="B3" s="130"/>
      <c r="C3" s="130"/>
      <c r="D3" s="130"/>
      <c r="E3" s="131"/>
    </row>
    <row r="4" spans="1:5" ht="24.75" customHeight="1">
      <c r="A4" s="61" t="s">
        <v>40</v>
      </c>
      <c r="B4" s="61" t="s">
        <v>41</v>
      </c>
      <c r="C4" s="61" t="s">
        <v>42</v>
      </c>
      <c r="D4" s="61" t="s">
        <v>43</v>
      </c>
      <c r="E4" s="61" t="s">
        <v>44</v>
      </c>
    </row>
    <row r="5" spans="1:5" ht="24.75" customHeight="1">
      <c r="A5" s="99" t="s">
        <v>77</v>
      </c>
      <c r="B5" s="113"/>
      <c r="C5" s="114">
        <v>41023</v>
      </c>
      <c r="D5" s="106" t="s">
        <v>105</v>
      </c>
      <c r="E5" s="105" t="s">
        <v>102</v>
      </c>
    </row>
    <row r="6" spans="1:5" ht="24.75" customHeight="1">
      <c r="A6" s="89" t="s">
        <v>45</v>
      </c>
      <c r="B6" s="89" t="s">
        <v>46</v>
      </c>
      <c r="C6" s="89" t="s">
        <v>42</v>
      </c>
      <c r="D6" s="89" t="s">
        <v>43</v>
      </c>
      <c r="E6" s="89" t="s">
        <v>44</v>
      </c>
    </row>
    <row r="7" spans="1:5" ht="24.75" customHeight="1">
      <c r="A7" s="99" t="s">
        <v>78</v>
      </c>
      <c r="B7" s="90"/>
      <c r="C7" s="114">
        <v>41023</v>
      </c>
      <c r="D7" s="106" t="s">
        <v>106</v>
      </c>
      <c r="E7" s="105" t="s">
        <v>104</v>
      </c>
    </row>
    <row r="8" spans="1:5" ht="24.75" customHeight="1">
      <c r="A8" s="89" t="s">
        <v>47</v>
      </c>
      <c r="B8" s="89" t="s">
        <v>46</v>
      </c>
      <c r="C8" s="89" t="s">
        <v>42</v>
      </c>
      <c r="D8" s="89" t="s">
        <v>43</v>
      </c>
      <c r="E8" s="89" t="s">
        <v>44</v>
      </c>
    </row>
    <row r="9" spans="1:5" ht="24.75" customHeight="1">
      <c r="A9" s="100" t="s">
        <v>79</v>
      </c>
      <c r="B9" s="64"/>
      <c r="C9" s="115">
        <v>41023</v>
      </c>
      <c r="D9" s="101" t="s">
        <v>80</v>
      </c>
      <c r="E9" s="100" t="s">
        <v>103</v>
      </c>
    </row>
    <row r="11" spans="1:5" ht="120.75" customHeight="1">
      <c r="A11" s="133" t="s">
        <v>50</v>
      </c>
      <c r="B11" s="134"/>
      <c r="C11" s="134"/>
      <c r="D11" s="134"/>
      <c r="E11" s="135"/>
    </row>
    <row r="12" spans="1:5" ht="30.75" customHeight="1">
      <c r="A12" s="136" t="s">
        <v>48</v>
      </c>
      <c r="B12" s="137"/>
      <c r="C12" s="137"/>
      <c r="D12" s="137"/>
      <c r="E12" s="137"/>
    </row>
    <row r="13" ht="41.25" customHeight="1">
      <c r="A13" s="2" t="s">
        <v>63</v>
      </c>
    </row>
    <row r="14" spans="1:5" ht="48.75" customHeight="1">
      <c r="A14" s="138" t="s">
        <v>52</v>
      </c>
      <c r="B14" s="124"/>
      <c r="C14" s="124"/>
      <c r="D14" s="124"/>
      <c r="E14" s="124"/>
    </row>
    <row r="15" ht="34.5" customHeight="1">
      <c r="A15" s="66" t="s">
        <v>49</v>
      </c>
    </row>
    <row r="16" spans="1:5" ht="132" customHeight="1">
      <c r="A16" s="127" t="s">
        <v>51</v>
      </c>
      <c r="B16" s="128"/>
      <c r="C16" s="128"/>
      <c r="D16" s="128"/>
      <c r="E16" s="128"/>
    </row>
    <row r="17" spans="1:5" ht="15">
      <c r="A17" s="125"/>
      <c r="B17" s="126"/>
      <c r="C17" s="126"/>
      <c r="D17" s="126"/>
      <c r="E17" s="126"/>
    </row>
    <row r="18" ht="15">
      <c r="A18" s="66"/>
    </row>
    <row r="19" ht="15">
      <c r="A19" s="66"/>
    </row>
    <row r="20" ht="15">
      <c r="A20" s="66"/>
    </row>
    <row r="21" ht="15">
      <c r="A21" s="66"/>
    </row>
    <row r="23" ht="12.75">
      <c r="A23" s="67"/>
    </row>
  </sheetData>
  <sheetProtection/>
  <mergeCells count="7">
    <mergeCell ref="A17:E17"/>
    <mergeCell ref="A16:E16"/>
    <mergeCell ref="A3:E3"/>
    <mergeCell ref="A1:E1"/>
    <mergeCell ref="A11:E11"/>
    <mergeCell ref="A12:E12"/>
    <mergeCell ref="A14:E14"/>
  </mergeCells>
  <hyperlinks>
    <hyperlink ref="D9" r:id="rId1" display="syturralde@gisd.k12.nm.us"/>
    <hyperlink ref="D5" r:id="rId2" display="eyturralde@gisd.k12.nm.us"/>
    <hyperlink ref="D7" r:id="rId3" display="ssuggs@gisd.k12.nm.us"/>
  </hyperlinks>
  <printOptions horizontalCentered="1"/>
  <pageMargins left="0.75" right="0.75" top="1" bottom="0.5" header="0.5" footer="0.25"/>
  <pageSetup horizontalDpi="600" verticalDpi="600" orientation="portrait" r:id="rId4"/>
  <headerFooter>
    <oddFooter>&amp;CPage 6</oddFooter>
  </headerFooter>
</worksheet>
</file>

<file path=xl/worksheets/sheet4.xml><?xml version="1.0" encoding="utf-8"?>
<worksheet xmlns="http://schemas.openxmlformats.org/spreadsheetml/2006/main" xmlns:r="http://schemas.openxmlformats.org/officeDocument/2006/relationships">
  <dimension ref="A1:E31"/>
  <sheetViews>
    <sheetView showGridLines="0" showRowColHeaders="0" zoomScalePageLayoutView="0" workbookViewId="0" topLeftCell="A16">
      <selection activeCell="E29" sqref="E29"/>
    </sheetView>
  </sheetViews>
  <sheetFormatPr defaultColWidth="9.140625" defaultRowHeight="12.75"/>
  <cols>
    <col min="1" max="1" width="33.7109375" style="1" customWidth="1"/>
    <col min="2" max="5" width="12.57421875" style="1" customWidth="1"/>
    <col min="6" max="16384" width="9.140625" style="1" customWidth="1"/>
  </cols>
  <sheetData>
    <row r="1" spans="1:5" ht="15.75">
      <c r="A1" s="139" t="s">
        <v>33</v>
      </c>
      <c r="B1" s="128"/>
      <c r="C1" s="128"/>
      <c r="D1" s="128"/>
      <c r="E1" s="128"/>
    </row>
    <row r="2" spans="1:5" ht="15.75">
      <c r="A2" s="132" t="s">
        <v>0</v>
      </c>
      <c r="B2" s="128"/>
      <c r="C2" s="128"/>
      <c r="D2" s="128"/>
      <c r="E2" s="128"/>
    </row>
    <row r="4" spans="1:5" s="95" customFormat="1" ht="14.25">
      <c r="A4" s="92" t="s">
        <v>6</v>
      </c>
      <c r="B4" s="93">
        <v>5897</v>
      </c>
      <c r="C4" s="94" t="s">
        <v>5</v>
      </c>
      <c r="E4" s="96"/>
    </row>
    <row r="6" spans="1:5" s="91" customFormat="1" ht="42.75">
      <c r="A6" s="5" t="s">
        <v>1</v>
      </c>
      <c r="B6" s="5" t="s">
        <v>2</v>
      </c>
      <c r="C6" s="5" t="s">
        <v>65</v>
      </c>
      <c r="D6" s="5" t="s">
        <v>3</v>
      </c>
      <c r="E6" s="5" t="s">
        <v>4</v>
      </c>
    </row>
    <row r="7" spans="1:5" ht="27.75" customHeight="1">
      <c r="A7" s="102" t="s">
        <v>81</v>
      </c>
      <c r="B7" s="72">
        <v>411</v>
      </c>
      <c r="C7" s="72">
        <v>229</v>
      </c>
      <c r="D7" s="72">
        <f>C7*58.4</f>
        <v>13373.6</v>
      </c>
      <c r="E7" s="72">
        <v>0</v>
      </c>
    </row>
    <row r="8" spans="1:5" ht="27.75" customHeight="1">
      <c r="A8" s="103" t="s">
        <v>82</v>
      </c>
      <c r="B8" s="75">
        <v>556</v>
      </c>
      <c r="C8" s="75">
        <v>332</v>
      </c>
      <c r="D8" s="75">
        <f aca="true" t="shared" si="0" ref="D8:D24">C8*58.4</f>
        <v>19388.8</v>
      </c>
      <c r="E8" s="75">
        <v>0</v>
      </c>
    </row>
    <row r="9" spans="1:5" ht="27.75" customHeight="1">
      <c r="A9" s="103" t="s">
        <v>83</v>
      </c>
      <c r="B9" s="75">
        <v>718</v>
      </c>
      <c r="C9" s="75">
        <v>393</v>
      </c>
      <c r="D9" s="75">
        <f t="shared" si="0"/>
        <v>22951.2</v>
      </c>
      <c r="E9" s="75">
        <v>0</v>
      </c>
    </row>
    <row r="10" spans="1:5" ht="27.75" customHeight="1">
      <c r="A10" s="103" t="s">
        <v>109</v>
      </c>
      <c r="B10" s="75">
        <v>809</v>
      </c>
      <c r="C10" s="75">
        <v>470</v>
      </c>
      <c r="D10" s="75">
        <f t="shared" si="0"/>
        <v>27448</v>
      </c>
      <c r="E10" s="75">
        <v>0</v>
      </c>
    </row>
    <row r="11" spans="1:5" ht="27.75" customHeight="1">
      <c r="A11" s="103" t="s">
        <v>110</v>
      </c>
      <c r="B11" s="75">
        <v>536</v>
      </c>
      <c r="C11" s="75">
        <v>294</v>
      </c>
      <c r="D11" s="75">
        <f t="shared" si="0"/>
        <v>17169.6</v>
      </c>
      <c r="E11" s="75">
        <v>0</v>
      </c>
    </row>
    <row r="12" spans="1:5" ht="27.75" customHeight="1">
      <c r="A12" s="103" t="s">
        <v>84</v>
      </c>
      <c r="B12" s="75">
        <v>534</v>
      </c>
      <c r="C12" s="75">
        <v>254</v>
      </c>
      <c r="D12" s="75">
        <f t="shared" si="0"/>
        <v>14833.6</v>
      </c>
      <c r="E12" s="75">
        <v>0</v>
      </c>
    </row>
    <row r="13" spans="1:5" ht="27.75" customHeight="1">
      <c r="A13" s="103" t="s">
        <v>85</v>
      </c>
      <c r="B13" s="75">
        <v>267</v>
      </c>
      <c r="C13" s="75">
        <v>98</v>
      </c>
      <c r="D13" s="75">
        <f t="shared" si="0"/>
        <v>5723.2</v>
      </c>
      <c r="E13" s="75">
        <v>0</v>
      </c>
    </row>
    <row r="14" spans="1:5" ht="27.75" customHeight="1">
      <c r="A14" s="103" t="s">
        <v>86</v>
      </c>
      <c r="B14" s="75">
        <v>484</v>
      </c>
      <c r="C14" s="75">
        <v>272</v>
      </c>
      <c r="D14" s="75">
        <f t="shared" si="0"/>
        <v>15884.8</v>
      </c>
      <c r="E14" s="75">
        <v>0</v>
      </c>
    </row>
    <row r="15" spans="1:5" ht="27.75" customHeight="1">
      <c r="A15" s="103" t="s">
        <v>87</v>
      </c>
      <c r="B15" s="75">
        <v>383</v>
      </c>
      <c r="C15" s="75">
        <v>242</v>
      </c>
      <c r="D15" s="75">
        <f t="shared" si="0"/>
        <v>14132.8</v>
      </c>
      <c r="E15" s="75">
        <v>0</v>
      </c>
    </row>
    <row r="16" spans="1:5" ht="27.75" customHeight="1">
      <c r="A16" s="103" t="s">
        <v>88</v>
      </c>
      <c r="B16" s="75">
        <v>412</v>
      </c>
      <c r="C16" s="75">
        <v>147</v>
      </c>
      <c r="D16" s="75">
        <f t="shared" si="0"/>
        <v>8584.8</v>
      </c>
      <c r="E16" s="75">
        <v>0</v>
      </c>
    </row>
    <row r="17" spans="1:5" ht="27.75" customHeight="1">
      <c r="A17" s="103" t="s">
        <v>89</v>
      </c>
      <c r="B17" s="75">
        <v>655</v>
      </c>
      <c r="C17" s="75">
        <v>433</v>
      </c>
      <c r="D17" s="75">
        <f t="shared" si="0"/>
        <v>25287.2</v>
      </c>
      <c r="E17" s="75">
        <v>0</v>
      </c>
    </row>
    <row r="18" spans="1:5" ht="27.75" customHeight="1">
      <c r="A18" s="103" t="s">
        <v>90</v>
      </c>
      <c r="B18" s="75">
        <v>629</v>
      </c>
      <c r="C18" s="75">
        <v>215</v>
      </c>
      <c r="D18" s="75">
        <f t="shared" si="0"/>
        <v>12556</v>
      </c>
      <c r="E18" s="75">
        <v>0</v>
      </c>
    </row>
    <row r="19" spans="1:5" ht="27.75" customHeight="1">
      <c r="A19" s="103" t="s">
        <v>91</v>
      </c>
      <c r="B19" s="75">
        <v>345</v>
      </c>
      <c r="C19" s="75">
        <v>196</v>
      </c>
      <c r="D19" s="75">
        <f t="shared" si="0"/>
        <v>11446.4</v>
      </c>
      <c r="E19" s="75">
        <v>0</v>
      </c>
    </row>
    <row r="20" spans="1:5" ht="27.75" customHeight="1">
      <c r="A20" s="103" t="s">
        <v>92</v>
      </c>
      <c r="B20" s="75">
        <v>515</v>
      </c>
      <c r="C20" s="75">
        <v>260</v>
      </c>
      <c r="D20" s="75">
        <f t="shared" si="0"/>
        <v>15184</v>
      </c>
      <c r="E20" s="75">
        <v>0</v>
      </c>
    </row>
    <row r="21" spans="1:5" ht="27.75" customHeight="1">
      <c r="A21" s="103" t="s">
        <v>93</v>
      </c>
      <c r="B21" s="75">
        <v>444</v>
      </c>
      <c r="C21" s="75">
        <v>233</v>
      </c>
      <c r="D21" s="75">
        <f t="shared" si="0"/>
        <v>13607.199999999999</v>
      </c>
      <c r="E21" s="75">
        <v>0</v>
      </c>
    </row>
    <row r="22" spans="1:5" ht="27.75" customHeight="1">
      <c r="A22" s="103" t="s">
        <v>94</v>
      </c>
      <c r="B22" s="75">
        <v>546</v>
      </c>
      <c r="C22" s="75">
        <v>209</v>
      </c>
      <c r="D22" s="75">
        <f t="shared" si="0"/>
        <v>12205.6</v>
      </c>
      <c r="E22" s="75">
        <v>0</v>
      </c>
    </row>
    <row r="23" spans="1:5" ht="27.75" customHeight="1">
      <c r="A23" s="103" t="s">
        <v>95</v>
      </c>
      <c r="B23" s="75">
        <v>812</v>
      </c>
      <c r="C23" s="75">
        <v>335</v>
      </c>
      <c r="D23" s="75">
        <f t="shared" si="0"/>
        <v>19564</v>
      </c>
      <c r="E23" s="75">
        <v>0</v>
      </c>
    </row>
    <row r="24" spans="1:5" ht="27.75" customHeight="1">
      <c r="A24" s="103" t="s">
        <v>96</v>
      </c>
      <c r="B24" s="75">
        <v>687</v>
      </c>
      <c r="C24" s="75">
        <v>218</v>
      </c>
      <c r="D24" s="75">
        <f t="shared" si="0"/>
        <v>12731.199999999999</v>
      </c>
      <c r="E24" s="75">
        <v>0</v>
      </c>
    </row>
    <row r="25" spans="1:5" s="98" customFormat="1" ht="27.75" customHeight="1">
      <c r="A25" s="103" t="s">
        <v>97</v>
      </c>
      <c r="B25" s="75">
        <v>1013</v>
      </c>
      <c r="C25" s="75">
        <v>292</v>
      </c>
      <c r="D25" s="75">
        <f>C25*58.4</f>
        <v>17052.8</v>
      </c>
      <c r="E25" s="75">
        <v>0</v>
      </c>
    </row>
    <row r="26" spans="1:5" s="98" customFormat="1" ht="27.75" customHeight="1">
      <c r="A26" s="103" t="s">
        <v>98</v>
      </c>
      <c r="B26" s="75">
        <v>1613</v>
      </c>
      <c r="C26" s="75">
        <v>442</v>
      </c>
      <c r="D26" s="75">
        <f>C26*58.4</f>
        <v>25812.8</v>
      </c>
      <c r="E26" s="75">
        <v>0</v>
      </c>
    </row>
    <row r="27" spans="1:5" s="98" customFormat="1" ht="27.75" customHeight="1">
      <c r="A27" s="103" t="s">
        <v>99</v>
      </c>
      <c r="B27" s="75">
        <v>1277</v>
      </c>
      <c r="C27" s="75">
        <v>333</v>
      </c>
      <c r="D27" s="75">
        <f>C27*58.4</f>
        <v>19447.2</v>
      </c>
      <c r="E27" s="75">
        <v>0</v>
      </c>
    </row>
    <row r="28" spans="1:5" ht="27.75" customHeight="1">
      <c r="A28" s="103" t="s">
        <v>100</v>
      </c>
      <c r="B28" s="75">
        <v>82</v>
      </c>
      <c r="C28" s="75">
        <v>11</v>
      </c>
      <c r="D28" s="75">
        <f>C28*58.4</f>
        <v>642.4</v>
      </c>
      <c r="E28" s="75">
        <v>0</v>
      </c>
    </row>
    <row r="29" spans="1:5" s="7" customFormat="1" ht="27.75" customHeight="1">
      <c r="A29" s="6" t="s">
        <v>64</v>
      </c>
      <c r="B29" s="97">
        <f>SUM(B7:B28)</f>
        <v>13728</v>
      </c>
      <c r="C29" s="97">
        <f>SUM(C7:C28)</f>
        <v>5908</v>
      </c>
      <c r="D29" s="97">
        <f>C29*58.8</f>
        <v>347390.39999999997</v>
      </c>
      <c r="E29" s="97">
        <f>SUM(E7:E28)</f>
        <v>0</v>
      </c>
    </row>
    <row r="31" ht="14.25">
      <c r="A31" s="4"/>
    </row>
  </sheetData>
  <sheetProtection/>
  <mergeCells count="2">
    <mergeCell ref="A1:E1"/>
    <mergeCell ref="A2:E2"/>
  </mergeCells>
  <printOptions horizontalCentered="1"/>
  <pageMargins left="0.75" right="0.75" top="1" bottom="0.5" header="0.5" footer="0.25"/>
  <pageSetup horizontalDpi="600" verticalDpi="600" orientation="portrait" r:id="rId1"/>
  <headerFooter>
    <oddFooter>&amp;CPage 7</oddFooter>
  </headerFooter>
</worksheet>
</file>

<file path=xl/worksheets/sheet5.xml><?xml version="1.0" encoding="utf-8"?>
<worksheet xmlns="http://schemas.openxmlformats.org/spreadsheetml/2006/main" xmlns:r="http://schemas.openxmlformats.org/officeDocument/2006/relationships">
  <dimension ref="C1:M29"/>
  <sheetViews>
    <sheetView showGridLines="0" showRowColHeaders="0" zoomScalePageLayoutView="0" workbookViewId="0" topLeftCell="A3">
      <selection activeCell="O24" sqref="O24"/>
    </sheetView>
  </sheetViews>
  <sheetFormatPr defaultColWidth="9.140625" defaultRowHeight="12.75"/>
  <cols>
    <col min="1" max="2" width="9.140625" style="9" customWidth="1"/>
    <col min="3" max="3" width="25.421875" style="9" customWidth="1"/>
    <col min="4" max="4" width="7.421875" style="9" bestFit="1" customWidth="1"/>
    <col min="5" max="5" width="10.57421875" style="9" bestFit="1" customWidth="1"/>
    <col min="6" max="6" width="11.7109375" style="9" bestFit="1" customWidth="1"/>
    <col min="7" max="7" width="11.28125" style="9" bestFit="1" customWidth="1"/>
    <col min="8" max="8" width="12.7109375" style="9" bestFit="1" customWidth="1"/>
    <col min="9" max="9" width="10.57421875" style="9" bestFit="1" customWidth="1"/>
    <col min="10" max="10" width="10.7109375" style="9" bestFit="1" customWidth="1"/>
    <col min="11" max="11" width="7.28125" style="9" bestFit="1" customWidth="1"/>
    <col min="12" max="12" width="6.140625" style="9" bestFit="1" customWidth="1"/>
    <col min="13" max="13" width="5.7109375" style="9" bestFit="1" customWidth="1"/>
    <col min="14" max="16384" width="9.140625" style="9" customWidth="1"/>
  </cols>
  <sheetData>
    <row r="1" spans="3:13" ht="15.75">
      <c r="C1" s="140" t="s">
        <v>33</v>
      </c>
      <c r="D1" s="128"/>
      <c r="E1" s="128"/>
      <c r="F1" s="128"/>
      <c r="G1" s="128"/>
      <c r="H1" s="128"/>
      <c r="I1" s="128"/>
      <c r="J1" s="128"/>
      <c r="K1" s="128"/>
      <c r="L1" s="128"/>
      <c r="M1" s="128"/>
    </row>
    <row r="2" spans="3:13" ht="15.75">
      <c r="C2" s="140" t="s">
        <v>20</v>
      </c>
      <c r="D2" s="128"/>
      <c r="E2" s="128"/>
      <c r="F2" s="128"/>
      <c r="G2" s="128"/>
      <c r="H2" s="128"/>
      <c r="I2" s="128"/>
      <c r="J2" s="128"/>
      <c r="K2" s="128"/>
      <c r="L2" s="128"/>
      <c r="M2" s="128"/>
    </row>
    <row r="3" spans="3:13" ht="31.5" customHeight="1">
      <c r="C3" s="141" t="s">
        <v>19</v>
      </c>
      <c r="D3" s="142"/>
      <c r="E3" s="142"/>
      <c r="F3" s="142"/>
      <c r="G3" s="142"/>
      <c r="H3" s="142"/>
      <c r="I3" s="142"/>
      <c r="J3" s="142"/>
      <c r="K3" s="142"/>
      <c r="L3" s="142"/>
      <c r="M3" s="142"/>
    </row>
    <row r="4" spans="3:13" s="24" customFormat="1" ht="38.25">
      <c r="C4" s="10" t="s">
        <v>18</v>
      </c>
      <c r="D4" s="23" t="s">
        <v>17</v>
      </c>
      <c r="E4" s="23" t="s">
        <v>16</v>
      </c>
      <c r="F4" s="23" t="s">
        <v>15</v>
      </c>
      <c r="G4" s="23" t="s">
        <v>14</v>
      </c>
      <c r="H4" s="23" t="s">
        <v>13</v>
      </c>
      <c r="I4" s="23" t="s">
        <v>12</v>
      </c>
      <c r="J4" s="23" t="s">
        <v>11</v>
      </c>
      <c r="K4" s="10" t="s">
        <v>10</v>
      </c>
      <c r="L4" s="11" t="s">
        <v>9</v>
      </c>
      <c r="M4" s="11" t="s">
        <v>8</v>
      </c>
    </row>
    <row r="5" spans="3:13" ht="18" customHeight="1">
      <c r="C5" s="16" t="s">
        <v>81</v>
      </c>
      <c r="D5" s="15" t="s">
        <v>107</v>
      </c>
      <c r="E5" s="16"/>
      <c r="F5" s="16" t="s">
        <v>108</v>
      </c>
      <c r="G5" s="16"/>
      <c r="H5" s="16"/>
      <c r="I5" s="21"/>
      <c r="J5" s="21" t="s">
        <v>108</v>
      </c>
      <c r="K5" s="21"/>
      <c r="L5" s="16"/>
      <c r="M5" s="16"/>
    </row>
    <row r="6" spans="3:13" ht="18" customHeight="1">
      <c r="C6" s="19" t="s">
        <v>82</v>
      </c>
      <c r="D6" s="18" t="s">
        <v>107</v>
      </c>
      <c r="E6" s="19" t="s">
        <v>108</v>
      </c>
      <c r="F6" s="19"/>
      <c r="G6" s="19"/>
      <c r="H6" s="19"/>
      <c r="I6" s="22"/>
      <c r="J6" s="22" t="s">
        <v>108</v>
      </c>
      <c r="K6" s="22"/>
      <c r="L6" s="19"/>
      <c r="M6" s="19"/>
    </row>
    <row r="7" spans="3:13" ht="18" customHeight="1">
      <c r="C7" s="19" t="s">
        <v>83</v>
      </c>
      <c r="D7" s="18" t="s">
        <v>107</v>
      </c>
      <c r="E7" s="19" t="s">
        <v>108</v>
      </c>
      <c r="F7" s="19"/>
      <c r="G7" s="22"/>
      <c r="H7" s="22"/>
      <c r="I7" s="22"/>
      <c r="J7" s="22" t="s">
        <v>108</v>
      </c>
      <c r="K7" s="22"/>
      <c r="L7" s="19"/>
      <c r="M7" s="19"/>
    </row>
    <row r="8" spans="3:13" ht="18" customHeight="1">
      <c r="C8" s="19" t="s">
        <v>109</v>
      </c>
      <c r="D8" s="18" t="s">
        <v>107</v>
      </c>
      <c r="E8" s="19" t="s">
        <v>108</v>
      </c>
      <c r="F8" s="19"/>
      <c r="G8" s="19"/>
      <c r="H8" s="19"/>
      <c r="I8" s="22"/>
      <c r="J8" s="22" t="s">
        <v>108</v>
      </c>
      <c r="K8" s="22"/>
      <c r="L8" s="19"/>
      <c r="M8" s="19"/>
    </row>
    <row r="9" spans="3:13" ht="18" customHeight="1">
      <c r="C9" s="19" t="s">
        <v>110</v>
      </c>
      <c r="D9" s="18" t="s">
        <v>107</v>
      </c>
      <c r="E9" s="19"/>
      <c r="F9" s="19" t="s">
        <v>108</v>
      </c>
      <c r="G9" s="19"/>
      <c r="H9" s="19"/>
      <c r="I9" s="22"/>
      <c r="J9" s="22" t="s">
        <v>108</v>
      </c>
      <c r="K9" s="22"/>
      <c r="L9" s="19"/>
      <c r="M9" s="19"/>
    </row>
    <row r="10" spans="3:13" ht="18" customHeight="1">
      <c r="C10" s="19" t="s">
        <v>84</v>
      </c>
      <c r="D10" s="18" t="s">
        <v>107</v>
      </c>
      <c r="E10" s="19"/>
      <c r="F10" s="19" t="s">
        <v>108</v>
      </c>
      <c r="G10" s="19"/>
      <c r="H10" s="19"/>
      <c r="I10" s="22"/>
      <c r="J10" s="22" t="s">
        <v>108</v>
      </c>
      <c r="K10" s="22"/>
      <c r="L10" s="19"/>
      <c r="M10" s="19"/>
    </row>
    <row r="11" spans="3:13" ht="18" customHeight="1">
      <c r="C11" s="19" t="s">
        <v>85</v>
      </c>
      <c r="D11" s="18" t="s">
        <v>107</v>
      </c>
      <c r="E11" s="19"/>
      <c r="F11" s="19" t="s">
        <v>108</v>
      </c>
      <c r="G11" s="19"/>
      <c r="H11" s="19"/>
      <c r="I11" s="22"/>
      <c r="J11" s="22" t="s">
        <v>108</v>
      </c>
      <c r="K11" s="22"/>
      <c r="L11" s="19"/>
      <c r="M11" s="19"/>
    </row>
    <row r="12" spans="3:13" ht="18" customHeight="1">
      <c r="C12" s="19" t="s">
        <v>86</v>
      </c>
      <c r="D12" s="18" t="s">
        <v>111</v>
      </c>
      <c r="E12" s="19"/>
      <c r="F12" s="19" t="s">
        <v>108</v>
      </c>
      <c r="G12" s="22"/>
      <c r="H12" s="22"/>
      <c r="I12" s="22"/>
      <c r="J12" s="22" t="s">
        <v>108</v>
      </c>
      <c r="K12" s="22"/>
      <c r="L12" s="19"/>
      <c r="M12" s="19"/>
    </row>
    <row r="13" spans="3:13" ht="18" customHeight="1">
      <c r="C13" s="19" t="s">
        <v>112</v>
      </c>
      <c r="D13" s="18" t="s">
        <v>107</v>
      </c>
      <c r="E13" s="19" t="s">
        <v>108</v>
      </c>
      <c r="F13" s="19"/>
      <c r="G13" s="22"/>
      <c r="H13" s="22"/>
      <c r="I13" s="22"/>
      <c r="J13" s="22" t="s">
        <v>108</v>
      </c>
      <c r="K13" s="22"/>
      <c r="L13" s="19"/>
      <c r="M13" s="19"/>
    </row>
    <row r="14" spans="3:13" ht="18" customHeight="1">
      <c r="C14" s="19" t="s">
        <v>88</v>
      </c>
      <c r="D14" s="18" t="s">
        <v>107</v>
      </c>
      <c r="E14" s="19" t="s">
        <v>108</v>
      </c>
      <c r="F14" s="19"/>
      <c r="G14" s="22"/>
      <c r="H14" s="22"/>
      <c r="I14" s="22"/>
      <c r="J14" s="22" t="s">
        <v>108</v>
      </c>
      <c r="K14" s="22"/>
      <c r="L14" s="19"/>
      <c r="M14" s="19"/>
    </row>
    <row r="15" spans="3:13" ht="18" customHeight="1">
      <c r="C15" s="19" t="s">
        <v>89</v>
      </c>
      <c r="D15" s="18" t="s">
        <v>107</v>
      </c>
      <c r="E15" s="19" t="s">
        <v>108</v>
      </c>
      <c r="F15" s="19"/>
      <c r="G15" s="19"/>
      <c r="H15" s="19"/>
      <c r="I15" s="22"/>
      <c r="J15" s="22" t="s">
        <v>108</v>
      </c>
      <c r="K15" s="22"/>
      <c r="L15" s="19"/>
      <c r="M15" s="19"/>
    </row>
    <row r="16" spans="3:13" ht="18" customHeight="1">
      <c r="C16" s="19" t="s">
        <v>90</v>
      </c>
      <c r="D16" s="18" t="s">
        <v>107</v>
      </c>
      <c r="E16" s="19"/>
      <c r="F16" s="19" t="s">
        <v>108</v>
      </c>
      <c r="G16" s="19"/>
      <c r="H16" s="19"/>
      <c r="I16" s="22"/>
      <c r="J16" s="22" t="s">
        <v>108</v>
      </c>
      <c r="K16" s="22"/>
      <c r="L16" s="19"/>
      <c r="M16" s="19"/>
    </row>
    <row r="17" spans="3:13" ht="18" customHeight="1">
      <c r="C17" s="19" t="s">
        <v>91</v>
      </c>
      <c r="D17" s="18" t="s">
        <v>107</v>
      </c>
      <c r="E17" s="19"/>
      <c r="F17" s="19" t="s">
        <v>108</v>
      </c>
      <c r="G17" s="22"/>
      <c r="H17" s="19"/>
      <c r="I17" s="22"/>
      <c r="J17" s="22" t="s">
        <v>108</v>
      </c>
      <c r="K17" s="22"/>
      <c r="L17" s="19"/>
      <c r="M17" s="19"/>
    </row>
    <row r="18" spans="3:13" ht="18" customHeight="1">
      <c r="C18" s="19" t="s">
        <v>92</v>
      </c>
      <c r="D18" s="18" t="s">
        <v>107</v>
      </c>
      <c r="E18" s="19"/>
      <c r="F18" s="19" t="s">
        <v>108</v>
      </c>
      <c r="G18" s="22"/>
      <c r="H18" s="22"/>
      <c r="I18" s="22"/>
      <c r="J18" s="22" t="s">
        <v>108</v>
      </c>
      <c r="K18" s="22"/>
      <c r="L18" s="19"/>
      <c r="M18" s="19"/>
    </row>
    <row r="19" spans="3:13" ht="18" customHeight="1">
      <c r="C19" s="19" t="s">
        <v>93</v>
      </c>
      <c r="D19" s="18" t="s">
        <v>107</v>
      </c>
      <c r="E19" s="19" t="s">
        <v>108</v>
      </c>
      <c r="F19" s="19"/>
      <c r="G19" s="19"/>
      <c r="H19" s="22"/>
      <c r="I19" s="22"/>
      <c r="J19" s="22" t="s">
        <v>108</v>
      </c>
      <c r="K19" s="22"/>
      <c r="L19" s="19"/>
      <c r="M19" s="19"/>
    </row>
    <row r="20" spans="3:13" ht="18" customHeight="1">
      <c r="C20" s="19" t="s">
        <v>94</v>
      </c>
      <c r="D20" s="107" t="s">
        <v>113</v>
      </c>
      <c r="E20" s="19"/>
      <c r="F20" s="19" t="s">
        <v>108</v>
      </c>
      <c r="G20" s="19"/>
      <c r="H20" s="19"/>
      <c r="I20" s="22"/>
      <c r="J20" s="22" t="s">
        <v>108</v>
      </c>
      <c r="K20" s="22"/>
      <c r="L20" s="19"/>
      <c r="M20" s="19"/>
    </row>
    <row r="21" spans="3:13" ht="18" customHeight="1">
      <c r="C21" s="19" t="s">
        <v>95</v>
      </c>
      <c r="D21" s="20" t="s">
        <v>113</v>
      </c>
      <c r="E21" s="19"/>
      <c r="F21" s="19" t="s">
        <v>108</v>
      </c>
      <c r="G21" s="22"/>
      <c r="H21" s="22"/>
      <c r="I21" s="22"/>
      <c r="J21" s="22" t="s">
        <v>108</v>
      </c>
      <c r="K21" s="22"/>
      <c r="L21" s="19"/>
      <c r="M21" s="19"/>
    </row>
    <row r="22" spans="3:13" ht="18" customHeight="1">
      <c r="C22" s="19" t="s">
        <v>96</v>
      </c>
      <c r="D22" s="20" t="s">
        <v>113</v>
      </c>
      <c r="E22" s="19"/>
      <c r="F22" s="19" t="s">
        <v>108</v>
      </c>
      <c r="G22" s="22"/>
      <c r="H22" s="22"/>
      <c r="I22" s="22"/>
      <c r="J22" s="22" t="s">
        <v>108</v>
      </c>
      <c r="K22" s="22"/>
      <c r="L22" s="19"/>
      <c r="M22" s="19"/>
    </row>
    <row r="23" spans="3:13" ht="18" customHeight="1">
      <c r="C23" s="19" t="s">
        <v>97</v>
      </c>
      <c r="D23" s="110" t="s">
        <v>114</v>
      </c>
      <c r="E23" s="19"/>
      <c r="F23" s="19" t="s">
        <v>108</v>
      </c>
      <c r="G23" s="22"/>
      <c r="H23" s="22"/>
      <c r="I23" s="22"/>
      <c r="J23" s="22" t="s">
        <v>108</v>
      </c>
      <c r="K23" s="22"/>
      <c r="L23" s="19"/>
      <c r="M23" s="17"/>
    </row>
    <row r="24" spans="3:13" ht="12.75">
      <c r="C24" s="19" t="s">
        <v>98</v>
      </c>
      <c r="D24" s="20" t="s">
        <v>114</v>
      </c>
      <c r="E24" s="19"/>
      <c r="F24" s="19" t="s">
        <v>108</v>
      </c>
      <c r="G24" s="22"/>
      <c r="H24" s="22"/>
      <c r="I24" s="22"/>
      <c r="J24" s="22" t="s">
        <v>108</v>
      </c>
      <c r="K24" s="22"/>
      <c r="L24" s="108"/>
      <c r="M24" s="109"/>
    </row>
    <row r="25" spans="3:13" ht="12.75">
      <c r="C25" s="19" t="s">
        <v>99</v>
      </c>
      <c r="D25" s="20" t="s">
        <v>114</v>
      </c>
      <c r="E25" s="19"/>
      <c r="F25" s="19" t="s">
        <v>108</v>
      </c>
      <c r="G25" s="22"/>
      <c r="H25" s="22"/>
      <c r="I25" s="22"/>
      <c r="J25" s="22" t="s">
        <v>108</v>
      </c>
      <c r="K25" s="22"/>
      <c r="L25" s="22"/>
      <c r="M25" s="22"/>
    </row>
    <row r="26" spans="3:13" ht="12.75">
      <c r="C26" s="19" t="s">
        <v>115</v>
      </c>
      <c r="D26" s="20" t="s">
        <v>116</v>
      </c>
      <c r="E26" s="19"/>
      <c r="F26" s="19"/>
      <c r="G26" s="22"/>
      <c r="H26" s="22"/>
      <c r="I26" s="22"/>
      <c r="J26" s="22" t="s">
        <v>108</v>
      </c>
      <c r="K26" s="22"/>
      <c r="L26" s="22"/>
      <c r="M26" s="22"/>
    </row>
    <row r="27" spans="3:7" ht="12.75">
      <c r="C27" s="13" t="s">
        <v>7</v>
      </c>
      <c r="D27" s="13"/>
      <c r="E27" s="13"/>
      <c r="F27" s="13"/>
      <c r="G27" s="13"/>
    </row>
    <row r="29" ht="12.75">
      <c r="C29" s="14"/>
    </row>
  </sheetData>
  <sheetProtection/>
  <mergeCells count="3">
    <mergeCell ref="C1:M1"/>
    <mergeCell ref="C2:M2"/>
    <mergeCell ref="C3:M3"/>
  </mergeCells>
  <printOptions horizontalCentered="1"/>
  <pageMargins left="0.75" right="0.75" top="1" bottom="0.5" header="0.5" footer="0.25"/>
  <pageSetup horizontalDpi="600" verticalDpi="600" orientation="landscape" r:id="rId1"/>
  <headerFooter>
    <oddFooter>&amp;CPage 8</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showRowColHeaders="0" tabSelected="1" zoomScalePageLayoutView="0" workbookViewId="0" topLeftCell="A1">
      <selection activeCell="F5" sqref="F5"/>
    </sheetView>
  </sheetViews>
  <sheetFormatPr defaultColWidth="9.140625" defaultRowHeight="12.75"/>
  <cols>
    <col min="1" max="1" width="36.8515625" style="9" customWidth="1"/>
    <col min="2" max="2" width="39.00390625" style="9" customWidth="1"/>
    <col min="3" max="4" width="17.8515625" style="9" customWidth="1"/>
    <col min="5" max="5" width="13.57421875" style="38" customWidth="1"/>
    <col min="6" max="6" width="12.140625" style="9" customWidth="1"/>
    <col min="7" max="16384" width="9.140625" style="9" customWidth="1"/>
  </cols>
  <sheetData>
    <row r="1" spans="1:5" ht="18">
      <c r="A1" s="148" t="s">
        <v>33</v>
      </c>
      <c r="B1" s="122"/>
      <c r="C1" s="122"/>
      <c r="D1" s="122"/>
      <c r="E1" s="122"/>
    </row>
    <row r="2" spans="1:5" ht="18">
      <c r="A2" s="148" t="s">
        <v>32</v>
      </c>
      <c r="B2" s="122"/>
      <c r="C2" s="122"/>
      <c r="D2" s="122"/>
      <c r="E2" s="122"/>
    </row>
    <row r="3" spans="1:5" ht="90.75" customHeight="1">
      <c r="A3" s="155" t="s">
        <v>34</v>
      </c>
      <c r="B3" s="156"/>
      <c r="C3" s="156"/>
      <c r="D3" s="156"/>
      <c r="E3" s="157"/>
    </row>
    <row r="4" spans="1:5" s="26" customFormat="1" ht="45">
      <c r="A4" s="12" t="s">
        <v>21</v>
      </c>
      <c r="B4" s="25" t="s">
        <v>22</v>
      </c>
      <c r="C4" s="12" t="s">
        <v>23</v>
      </c>
      <c r="D4" s="25" t="s">
        <v>24</v>
      </c>
      <c r="E4" s="39" t="s">
        <v>25</v>
      </c>
    </row>
    <row r="5" spans="1:5" ht="86.25" customHeight="1">
      <c r="A5" s="33" t="s">
        <v>66</v>
      </c>
      <c r="B5" s="33"/>
      <c r="C5" s="33"/>
      <c r="D5" s="33"/>
      <c r="E5" s="40">
        <v>0</v>
      </c>
    </row>
    <row r="6" spans="1:5" ht="156.75">
      <c r="A6" s="29" t="s">
        <v>67</v>
      </c>
      <c r="B6" s="111" t="s">
        <v>120</v>
      </c>
      <c r="C6" s="117" t="s">
        <v>121</v>
      </c>
      <c r="D6" s="111" t="s">
        <v>119</v>
      </c>
      <c r="E6" s="118">
        <v>230000.2</v>
      </c>
    </row>
    <row r="7" spans="1:5" ht="68.25" customHeight="1">
      <c r="A7" s="29" t="s">
        <v>68</v>
      </c>
      <c r="B7" s="29"/>
      <c r="C7" s="29"/>
      <c r="D7" s="29"/>
      <c r="E7" s="41">
        <v>0</v>
      </c>
    </row>
    <row r="8" spans="1:5" ht="71.25">
      <c r="A8" s="29" t="s">
        <v>69</v>
      </c>
      <c r="B8" s="29"/>
      <c r="C8" s="29"/>
      <c r="D8" s="29"/>
      <c r="E8" s="41">
        <v>0</v>
      </c>
    </row>
    <row r="9" spans="1:5" ht="82.5" customHeight="1">
      <c r="A9" s="29" t="s">
        <v>70</v>
      </c>
      <c r="B9" s="111" t="s">
        <v>122</v>
      </c>
      <c r="C9" s="116" t="s">
        <v>127</v>
      </c>
      <c r="D9" s="111" t="s">
        <v>119</v>
      </c>
      <c r="E9" s="41">
        <v>0</v>
      </c>
    </row>
    <row r="10" spans="1:5" ht="42.75">
      <c r="A10" s="29" t="s">
        <v>71</v>
      </c>
      <c r="B10" s="111" t="s">
        <v>118</v>
      </c>
      <c r="C10" s="111" t="s">
        <v>136</v>
      </c>
      <c r="D10" s="29"/>
      <c r="E10" s="41">
        <v>21531</v>
      </c>
    </row>
    <row r="11" spans="1:5" ht="57">
      <c r="A11" s="29" t="s">
        <v>72</v>
      </c>
      <c r="B11" s="29"/>
      <c r="C11" s="29"/>
      <c r="D11" s="29"/>
      <c r="E11" s="41">
        <v>0</v>
      </c>
    </row>
    <row r="12" spans="1:5" ht="42.75">
      <c r="A12" s="34" t="s">
        <v>73</v>
      </c>
      <c r="B12" s="34"/>
      <c r="C12" s="34"/>
      <c r="D12" s="50"/>
      <c r="E12" s="42">
        <v>0</v>
      </c>
    </row>
    <row r="13" spans="1:5" ht="33.75" customHeight="1">
      <c r="A13" s="158" t="s">
        <v>35</v>
      </c>
      <c r="B13" s="159"/>
      <c r="C13" s="159"/>
      <c r="D13" s="160"/>
      <c r="E13" s="43">
        <f>E5+E6+E7+E8+E9+E10+E11+E12</f>
        <v>251531.2</v>
      </c>
    </row>
    <row r="14" spans="1:5" ht="147.75" customHeight="1" thickBot="1">
      <c r="A14" s="149" t="s">
        <v>36</v>
      </c>
      <c r="B14" s="150"/>
      <c r="C14" s="150"/>
      <c r="D14" s="150"/>
      <c r="E14" s="151"/>
    </row>
    <row r="15" spans="1:5" s="28" customFormat="1" ht="41.25" customHeight="1" thickBot="1">
      <c r="A15" s="31" t="s">
        <v>22</v>
      </c>
      <c r="B15" s="32" t="s">
        <v>23</v>
      </c>
      <c r="C15" s="161" t="s">
        <v>74</v>
      </c>
      <c r="D15" s="162"/>
      <c r="E15" s="44" t="s">
        <v>25</v>
      </c>
    </row>
    <row r="16" spans="1:5" ht="76.5" customHeight="1">
      <c r="A16" s="112" t="s">
        <v>123</v>
      </c>
      <c r="B16" s="112" t="s">
        <v>124</v>
      </c>
      <c r="C16" s="163" t="s">
        <v>125</v>
      </c>
      <c r="D16" s="164"/>
      <c r="E16" s="119">
        <v>15000</v>
      </c>
    </row>
    <row r="17" spans="1:5" ht="76.5" customHeight="1">
      <c r="A17" s="111" t="s">
        <v>126</v>
      </c>
      <c r="B17" s="111" t="s">
        <v>127</v>
      </c>
      <c r="C17" s="165" t="s">
        <v>128</v>
      </c>
      <c r="D17" s="166"/>
      <c r="E17" s="37">
        <v>0</v>
      </c>
    </row>
    <row r="18" spans="1:5" ht="76.5" customHeight="1">
      <c r="A18" s="111" t="s">
        <v>129</v>
      </c>
      <c r="B18" s="111" t="s">
        <v>127</v>
      </c>
      <c r="C18" s="143" t="s">
        <v>125</v>
      </c>
      <c r="D18" s="144"/>
      <c r="E18" s="37">
        <v>60000</v>
      </c>
    </row>
    <row r="19" spans="1:5" ht="76.5" customHeight="1">
      <c r="A19" s="111" t="s">
        <v>130</v>
      </c>
      <c r="B19" s="29"/>
      <c r="C19" s="143" t="s">
        <v>125</v>
      </c>
      <c r="D19" s="144"/>
      <c r="E19" s="37">
        <v>3000</v>
      </c>
    </row>
    <row r="20" spans="1:5" ht="76.5" customHeight="1">
      <c r="A20" s="111" t="s">
        <v>131</v>
      </c>
      <c r="B20" s="111"/>
      <c r="C20" s="143" t="s">
        <v>125</v>
      </c>
      <c r="D20" s="144"/>
      <c r="E20" s="37">
        <v>3000</v>
      </c>
    </row>
    <row r="21" spans="1:6" ht="76.5" customHeight="1">
      <c r="A21" s="111" t="s">
        <v>132</v>
      </c>
      <c r="B21" s="30"/>
      <c r="C21" s="143" t="s">
        <v>125</v>
      </c>
      <c r="D21" s="144"/>
      <c r="E21" s="37">
        <v>6000</v>
      </c>
      <c r="F21" s="27"/>
    </row>
    <row r="22" spans="1:6" ht="76.5" customHeight="1" thickBot="1">
      <c r="A22" s="29"/>
      <c r="B22" s="29"/>
      <c r="C22" s="143"/>
      <c r="D22" s="144"/>
      <c r="E22" s="37">
        <v>0</v>
      </c>
      <c r="F22" s="27"/>
    </row>
    <row r="23" spans="1:6" s="53" customFormat="1" ht="30.75" customHeight="1">
      <c r="A23" s="152" t="s">
        <v>27</v>
      </c>
      <c r="B23" s="153"/>
      <c r="C23" s="153"/>
      <c r="D23" s="154"/>
      <c r="E23" s="51">
        <f>SUM(E16:E22)</f>
        <v>87000</v>
      </c>
      <c r="F23" s="52"/>
    </row>
    <row r="24" spans="1:6" ht="51.75" customHeight="1">
      <c r="A24" s="145" t="s">
        <v>38</v>
      </c>
      <c r="B24" s="146"/>
      <c r="C24" s="146"/>
      <c r="D24" s="146"/>
      <c r="E24" s="147"/>
      <c r="F24" s="35"/>
    </row>
    <row r="25" spans="1:5" s="26" customFormat="1" ht="45">
      <c r="A25" s="45" t="s">
        <v>37</v>
      </c>
      <c r="B25" s="46" t="s">
        <v>22</v>
      </c>
      <c r="C25" s="45" t="s">
        <v>23</v>
      </c>
      <c r="D25" s="47" t="s">
        <v>26</v>
      </c>
      <c r="E25" s="46" t="s">
        <v>25</v>
      </c>
    </row>
    <row r="26" spans="1:5" ht="90.75" customHeight="1">
      <c r="A26" s="29" t="s">
        <v>28</v>
      </c>
      <c r="B26" s="111" t="s">
        <v>133</v>
      </c>
      <c r="C26" s="111" t="s">
        <v>124</v>
      </c>
      <c r="D26" s="49" t="s">
        <v>134</v>
      </c>
      <c r="E26" s="120">
        <v>5000</v>
      </c>
    </row>
    <row r="27" spans="1:5" ht="90.75" customHeight="1">
      <c r="A27" s="34" t="s">
        <v>29</v>
      </c>
      <c r="B27" s="34" t="s">
        <v>135</v>
      </c>
      <c r="C27" s="34" t="s">
        <v>124</v>
      </c>
      <c r="D27" s="48" t="s">
        <v>134</v>
      </c>
      <c r="E27" s="42">
        <v>5000</v>
      </c>
    </row>
    <row r="28" spans="1:5" s="53" customFormat="1" ht="30.75" customHeight="1">
      <c r="A28" s="54" t="s">
        <v>30</v>
      </c>
      <c r="B28" s="55"/>
      <c r="C28" s="55"/>
      <c r="D28" s="55"/>
      <c r="E28" s="56">
        <f>E26+E27</f>
        <v>10000</v>
      </c>
    </row>
    <row r="29" spans="1:5" s="36" customFormat="1" ht="30.75" customHeight="1">
      <c r="A29" s="57" t="s">
        <v>31</v>
      </c>
      <c r="B29" s="58"/>
      <c r="C29" s="58"/>
      <c r="D29" s="58"/>
      <c r="E29" s="59">
        <f>E28+E23+E13</f>
        <v>348531.2</v>
      </c>
    </row>
  </sheetData>
  <sheetProtection/>
  <mergeCells count="15">
    <mergeCell ref="C20:D20"/>
    <mergeCell ref="C21:D21"/>
    <mergeCell ref="C22:D22"/>
    <mergeCell ref="A24:E24"/>
    <mergeCell ref="A1:E1"/>
    <mergeCell ref="A2:E2"/>
    <mergeCell ref="A14:E14"/>
    <mergeCell ref="A23:D23"/>
    <mergeCell ref="A3:E3"/>
    <mergeCell ref="A13:D13"/>
    <mergeCell ref="C15:D15"/>
    <mergeCell ref="C16:D16"/>
    <mergeCell ref="C17:D17"/>
    <mergeCell ref="C18:D18"/>
    <mergeCell ref="C19:D19"/>
  </mergeCells>
  <printOptions horizontalCentered="1"/>
  <pageMargins left="0.5" right="0.5" top="0.75" bottom="0.5" header="0.5" footer="0.2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36" sqref="M3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Marco Perales</cp:lastModifiedBy>
  <cp:lastPrinted>2012-04-20T19:11:45Z</cp:lastPrinted>
  <dcterms:created xsi:type="dcterms:W3CDTF">2012-04-10T19:52:40Z</dcterms:created>
  <dcterms:modified xsi:type="dcterms:W3CDTF">2012-05-07T21:12:00Z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