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9990" windowHeight="6000" tabRatio="742" activeTab="6"/>
  </bookViews>
  <sheets>
    <sheet name="Title Page" sheetId="8" r:id="rId1"/>
    <sheet name="Assurances" sheetId="7" r:id="rId2"/>
    <sheet name="Private School" sheetId="6" r:id="rId3"/>
    <sheet name="Signature Page" sheetId="5" r:id="rId4"/>
    <sheet name="Enrollment_Allocation" sheetId="1" r:id="rId5"/>
    <sheet name="Instructional Program" sheetId="3" r:id="rId6"/>
    <sheet name="Budget Plan" sheetId="4" r:id="rId7"/>
  </sheets>
  <definedNames>
    <definedName name="_xlnm.Print_Area" localSheetId="4">Enrollment_Allocation!$A$1:$E$28</definedName>
  </definedNames>
  <calcPr calcId="125725"/>
</workbook>
</file>

<file path=xl/calcChain.xml><?xml version="1.0" encoding="utf-8"?>
<calcChain xmlns="http://schemas.openxmlformats.org/spreadsheetml/2006/main">
  <c r="B28" i="1"/>
  <c r="C28"/>
  <c r="E24" l="1"/>
  <c r="E25"/>
  <c r="E26"/>
  <c r="E27"/>
  <c r="E23"/>
  <c r="E7"/>
  <c r="E8"/>
  <c r="E9"/>
  <c r="E10"/>
  <c r="E11"/>
  <c r="E12"/>
  <c r="E13"/>
  <c r="E14"/>
  <c r="E15"/>
  <c r="E16"/>
  <c r="E17"/>
  <c r="E18"/>
  <c r="E19"/>
  <c r="E20"/>
  <c r="E21"/>
  <c r="E22"/>
  <c r="E28" l="1"/>
  <c r="E13" i="4"/>
  <c r="E28"/>
  <c r="E23"/>
  <c r="E29" l="1"/>
</calcChain>
</file>

<file path=xl/sharedStrings.xml><?xml version="1.0" encoding="utf-8"?>
<sst xmlns="http://schemas.openxmlformats.org/spreadsheetml/2006/main" count="307" uniqueCount="203">
  <si>
    <r>
      <t xml:space="preserve">School Enrollment and Site Allocations </t>
    </r>
    <r>
      <rPr>
        <sz val="12"/>
        <rFont val="Arial"/>
      </rPr>
      <t>(Including Charter Schools)</t>
    </r>
  </si>
  <si>
    <t>School Name (including charter schools)</t>
  </si>
  <si>
    <t>Total School Enrollment</t>
  </si>
  <si>
    <t xml:space="preserve">Total District ELL/LEP Enrollment </t>
  </si>
  <si>
    <t>•SHELTERED INSTRUCTING OBSERVATION PROTOCOL (SI0P)</t>
  </si>
  <si>
    <t>•GUIDED LANGUAGE ACQUISITION DESIGN (GLAD)</t>
  </si>
  <si>
    <t>•SPECIALLY DESIGNED ACADEMIC INSTRUCTION DELIVERED IN ENGLISH (SDAIE)</t>
  </si>
  <si>
    <t>*SIOP</t>
  </si>
  <si>
    <t>*GLAD</t>
  </si>
  <si>
    <t>*SDAIE</t>
  </si>
  <si>
    <t>Content-Based ESL</t>
  </si>
  <si>
    <t>Structured English Immersion</t>
  </si>
  <si>
    <t>Maintenance Bilingual</t>
  </si>
  <si>
    <t>Transitional Bilingual</t>
  </si>
  <si>
    <t>Dual Language Immersion</t>
  </si>
  <si>
    <t>Grades Served</t>
  </si>
  <si>
    <t>School Name</t>
  </si>
  <si>
    <t>Instructions: Please mark all programs implemented in the school.</t>
  </si>
  <si>
    <t>LANGUAGE INSTRUCTION PROGRAM MODELS</t>
  </si>
  <si>
    <t>Allowable Activities</t>
  </si>
  <si>
    <t>Detailed description of proposed activities</t>
  </si>
  <si>
    <t>Timeline</t>
  </si>
  <si>
    <t>Person (s) Responsible/ Participants</t>
  </si>
  <si>
    <t>Funding Amount</t>
  </si>
  <si>
    <t>Person (s) Responsible/ Participant</t>
  </si>
  <si>
    <t>SUBTOTAL</t>
  </si>
  <si>
    <t>Providing programs to improve the English Language skills of ELL/LEP children</t>
  </si>
  <si>
    <t>Providing programs to assist parents in helping their children to improve their academic achievement and become active participants in the education of their children</t>
  </si>
  <si>
    <t>ADDITIONAL AUTHORIZED ACTIVITIES SUBTOTAL</t>
  </si>
  <si>
    <t>BUDGET PLAN GRAND TOTAL</t>
  </si>
  <si>
    <t>BUDGET PLAN</t>
  </si>
  <si>
    <r>
      <t xml:space="preserve">REQUIRED ACTIVITY 
1.   HIGH-QUALITY LANGUAGE INSTRUCTION EDUCATIONAL PROGRAMS 
</t>
    </r>
    <r>
      <rPr>
        <sz val="11"/>
        <rFont val="Arial"/>
        <family val="2"/>
      </rPr>
      <t>To increase the English proficiency of ELL/LEP children by providing high-quality language instruction education programs that are based on scientifically based research demonstrating the effectiveness of programs in - (A) increasing English proficiency and (B) student academic achievement in the core academic subjects. Title III, Part A, Sec 3115(c)(1)</t>
    </r>
  </si>
  <si>
    <t>Subtotal</t>
  </si>
  <si>
    <r>
      <rPr>
        <b/>
        <sz val="11"/>
        <rFont val="Arial"/>
        <family val="2"/>
      </rPr>
      <t>REQUIRED ACTIVITY 2.</t>
    </r>
    <r>
      <rPr>
        <sz val="11"/>
        <rFont val="Arial"/>
        <family val="2"/>
      </rPr>
      <t xml:space="preserve">   </t>
    </r>
    <r>
      <rPr>
        <b/>
        <sz val="11"/>
        <rFont val="Arial"/>
        <family val="2"/>
      </rPr>
      <t>PROFESSIONAL DEVELOPMENT</t>
    </r>
    <r>
      <rPr>
        <sz val="11"/>
        <rFont val="Arial"/>
        <family val="2"/>
      </rPr>
      <t xml:space="preserve"> 
To provide high quality professional development to classroom teachers (including teachers in classroom settings that are not the settings of language instruction educational programs), principals, administrators, and other school or community-based organizational personnel (A) designed to improve the instruction and assessment of limited English proficient children; (B) designed to enhance the ability of such teachers to understand and use curricula, assessment measures and instruction strategies for limited English proficient children; (C) based on scientifically based research demonstrating the effectiveness of the professional development in increasing children's English language proficiency and substantially increasing the subject matter knowledge, teaching knowledge, and teaching skills of such teachers; and (D) of sufficient of intensity and duration to have a positive and lasting impact on the teachers; performance in the classroom.</t>
    </r>
  </si>
  <si>
    <t>Instructional Activities</t>
  </si>
  <si>
    <r>
      <t xml:space="preserve">ADDITIONAL AUTHORIZED ACTIVITIES 
</t>
    </r>
    <r>
      <rPr>
        <sz val="11"/>
        <rFont val="Arial"/>
        <family val="2"/>
      </rPr>
      <t>Providing community participation programs, family literacy services, and parent outreach and training activities to ELL/LEP children and their families.</t>
    </r>
  </si>
  <si>
    <t>TITLE III PLAN SIGNATURE PAGE</t>
  </si>
  <si>
    <t>Superintendent:</t>
  </si>
  <si>
    <t>Signature:</t>
  </si>
  <si>
    <t>Date:</t>
  </si>
  <si>
    <t>Email:</t>
  </si>
  <si>
    <r>
      <t xml:space="preserve">Phone </t>
    </r>
    <r>
      <rPr>
        <sz val="10"/>
        <rFont val="Arial"/>
      </rPr>
      <t>#:</t>
    </r>
  </si>
  <si>
    <t>Business Manager:</t>
  </si>
  <si>
    <t>Signature</t>
  </si>
  <si>
    <t>Bilingual Director:</t>
  </si>
  <si>
    <t>SCHOOL BOARD MEETING</t>
  </si>
  <si>
    <t>PRIVATE SCHOOL PARTICIPATION</t>
  </si>
  <si>
    <t>Name of Private School</t>
  </si>
  <si>
    <t>Number of LEP Students Enrolled</t>
  </si>
  <si>
    <t>Signature School Administrator</t>
  </si>
  <si>
    <t>Our School Wishes to Participate in the Title III, Part A, Program Yes/No</t>
  </si>
  <si>
    <r>
      <t xml:space="preserve">Participating Private Schools and Institutions - </t>
    </r>
    <r>
      <rPr>
        <sz val="12"/>
        <rFont val="Arial"/>
      </rPr>
      <t>In order to ensure compliance regarding the participation of non-public schools and institutions in federal programs, each LEA or Consortium must maintain a record and report to the SEA, written affirmation, signed by officials of each participating private school and institution that the consultation required to determine eligibility has occurred. Complete the following form to document that the LEA or Consortium has met the requirement for consultation with private schools re:participation in Title III services. Each LEA is required to keep this information on file at the LEA level for the duration of the program.
We, the undersigned, affirm that the LEA applying for Title III funds has provided private school and institution consultation as required by section 9501(c) "Uniform Provisions" of P.L 107-110.</t>
    </r>
  </si>
  <si>
    <t>GENERAL ASSURANCES</t>
  </si>
  <si>
    <t>THE APPLICANT HEREBY ASSURES THE NEW MEXICO PUBLIC EDUCATION DAPARTMENT THAT:</t>
  </si>
  <si>
    <t>LEAs shall:</t>
  </si>
  <si>
    <t xml:space="preserve">      •    Afford a reasonable opportunity for public comment on the application and considersuch comment before the application is submitted.</t>
  </si>
  <si>
    <t xml:space="preserve">      •    Repay to the SEA with nonfederal funds or from federal funds for which no accountability is required to the federal government, any amounts which the U.S. Department of Education orders the SEA to repay because of the applicant's failure to comply with applicable statutes, regulations and requirements.</t>
  </si>
  <si>
    <t xml:space="preserve">      •    Further repay to the SEA with nonfederal funds or from federal funds from which no accountability is required to the federal government, any amounts determined by the SEA to have been misspent or misapplied because of the applicant's failure to comply with applicable statutes, regulations and requirements.</t>
  </si>
  <si>
    <t xml:space="preserve">      •    To the extent consistent with the number of school-age children in the attendance area of an LEA receiving funds under the programs covered by this application, the LEA shall provide timely and meaningful consultation with the appropriate school officials during the development and design of the Title III program.</t>
  </si>
  <si>
    <t xml:space="preserve">      •    Implement the approved programs described in the approved application.</t>
  </si>
  <si>
    <t xml:space="preserve">      •    Use funds from awards resulting from approval of this application to supplement current programs and activities, and that in no case will these funds be used to supplant local programs or activities already in place.</t>
  </si>
  <si>
    <r>
      <t>SUPPLEMENTARY ASSURANCE FOR GENERAL EDUCATION PROVISIONS ACT</t>
    </r>
    <r>
      <rPr>
        <b/>
        <sz val="11"/>
        <rFont val="Arial"/>
        <family val="2"/>
      </rPr>
      <t xml:space="preserve"> (GEPA)</t>
    </r>
  </si>
  <si>
    <t>The LEA will develop and describe the steps the LEA proposes to take to ensure equitable access to, and equitable participation in the project or activity to be conducted with such assistance by addressing the special needs of students, teachers, and other program beneficiaries in order to overcome barriers based on gender, race, color, national origin, disability, and aged.</t>
  </si>
  <si>
    <t xml:space="preserve">      •   Develop and implement a plan which will not be in violation of any state or federal laws   regarding the education of English Language Learners (ELL) or Limited English Proficient (LEP) children (Sec. 3126).</t>
  </si>
  <si>
    <t xml:space="preserve">     •    Ensure that students enrolled in this program participate in the New Mexico Standards-Based Assessment (SBA) Program. In those grades that students do not participate in the SBA, the public school district shall develop and implement an assessment and evaluation program. [Sec. 3113 (b) (3) (C)].</t>
  </si>
  <si>
    <t xml:space="preserve">     •    Assess ELL students participating in a Title III program on an annual basis until proficiency in English is achieved. [Sec. 3113(b) (3) (D)]. Note: ELL students not participating in a program must also be assessed for English Language proficiency (State and OCR requirements). </t>
  </si>
  <si>
    <t xml:space="preserve">     •    Notify parents of a child's placement in a language instruction program not later than 30 days after the beginning of the school year, or for later enrollment, within two weeks of the student's placement. The notification must be provided in an understanable and uniform format, and to the extent practicable, in a languagae that the parent can understand.  The parent notification shall include (Sec. 3302).</t>
  </si>
  <si>
    <t xml:space="preserve">     •    Be required to use funds to build capacity to continue to provide high-quality language instruction educational programs for ELL/LEP students once the subgrant is no longer   available [Sec. 3113 (b) (3) (G)].</t>
  </si>
  <si>
    <t xml:space="preserve">     •    Certify that all teachers in a Title III language instruction educational program for ELL/LEP children are fluent in English and any other language used for instruction [Sec. 3116 (c)].</t>
  </si>
  <si>
    <t xml:space="preserve">          o   Reasons for student's placement;</t>
  </si>
  <si>
    <t xml:space="preserve">          o   Description of the range of program models available;</t>
  </si>
  <si>
    <t xml:space="preserve">          o   Specific exit requirements for the program;</t>
  </si>
  <si>
    <t xml:space="preserve">     •    Ensure that the programs and projects described in the application for funds were developed in consultation with teachers including vocational teachers, school administrators, parents, charter school representatives, and where appropriate, private school representatives, pupil services personnel and other relevant external groups [Sec. 3116 (b) (5)]. </t>
  </si>
  <si>
    <t xml:space="preserve">          o   Description of how the program meets the objectives of the Individualized Education Program of a child with a disability; and</t>
  </si>
  <si>
    <t xml:space="preserve">          o   Description of how the program will meet the linguistic and academic needs of the child;</t>
  </si>
  <si>
    <t xml:space="preserve">          o   The child's level of English proficiency, how such level was assessed, and the status of the child's academic achievement;</t>
  </si>
  <si>
    <t xml:space="preserve">          o   Parents' options to decline to enroll their child in the program or to choose another program, if available.</t>
  </si>
  <si>
    <t xml:space="preserve">     •    Be required to use its funds to increase English language proficiency and academic   achievement in the core academic subjects for ELL/LEP students with activities including [Sec.3115(c)]:</t>
  </si>
  <si>
    <t xml:space="preserve">     •    Maintain such records, provide such information and afford access to the records as the SEA or the Secretary of the U.S. Department of Education may find necessary to carry out their duties.</t>
  </si>
  <si>
    <t xml:space="preserve">          o   language instruction programs supported by scientifically based research; and</t>
  </si>
  <si>
    <t xml:space="preserve">          o   designed to enhance the ability of such teachers to understand and use curricula, assessment measures and instruction strategies for limited English proficient children;</t>
  </si>
  <si>
    <t xml:space="preserve">          o   to provide high quality professional development to classroom teachers (including teachers in classroom settings that are not the settings of language instruction educational programs), principals, administrators, and other school or community-based organizational personnel;</t>
  </si>
  <si>
    <t xml:space="preserve">          o   designed to improve the instruction and assessment of limited English proficient children;</t>
  </si>
  <si>
    <t xml:space="preserve">          o   based on scientifically based research demonstrating the effectiveness of the professional development in increasing children's English language proficiency and substantially increasing the subject matter knowledge, teaching knowledge, and teaching skills of such teachers; and</t>
  </si>
  <si>
    <t xml:space="preserve">          o   of sufficient of intensity and duration to have a positive and lasting impact on the teachers; performance in the classroom.</t>
  </si>
  <si>
    <t xml:space="preserve">          o   Other activities that are consistent with the purposes of Title III.</t>
  </si>
  <si>
    <t xml:space="preserve">          o   Programs that are coordinated with other services;</t>
  </si>
  <si>
    <t xml:space="preserve">          o   Improving English proficiency and academic achievement;</t>
  </si>
  <si>
    <t xml:space="preserve">          o   Upgrading program objectives and effective instruction strategies;</t>
  </si>
  <si>
    <t xml:space="preserve">     •    Use funds for the following authorized (i.e., recommended) activities [Sec. 3115(d)]: </t>
  </si>
  <si>
    <t xml:space="preserve">          o   Improving instruction by upgrading or developing curriculum, assessment information, educational software and instructional materials;</t>
  </si>
  <si>
    <t xml:space="preserve">          o   Providing tutorials, academic or vocational education and intensified instruction;</t>
  </si>
  <si>
    <t xml:space="preserve">          o   Improving instruction of ELL/LEP students through educational technology, instructional materials, access to and participation in electronic networks and incorporating technology resources; and</t>
  </si>
  <si>
    <t xml:space="preserve">     •    Report accurate information in the New Mexico Student Teacher Accountability Reporting System (STARS), including:</t>
  </si>
  <si>
    <t xml:space="preserve">     •    Evaluate the LEA's program to determine effectiveness and areas of improvement. The evaluation will include (Sec. 3121):</t>
  </si>
  <si>
    <t xml:space="preserve">     •     The LEA that fails to make progress toward meeting AMAOs for two consecutive years will be required to develop an improvement plan that will ensure that those objectives are met. This plan must be submitted to and approved by BMEB. [Sec.3122(b)(2)(a)].</t>
  </si>
  <si>
    <t xml:space="preserve">     •    Report accurate information in the New Mexico Web EPSS Monitoring Tool including:</t>
  </si>
  <si>
    <t xml:space="preserve">          o   Community participation that improves English language skills of ELL/LEP students and assists parents through family literacy programs and parent outreach training;</t>
  </si>
  <si>
    <t xml:space="preserve">          o   Student's classification as ELL/LEP or recent FEP;</t>
  </si>
  <si>
    <t xml:space="preserve">          o   Student's Home Language;</t>
  </si>
  <si>
    <t xml:space="preserve">          o   Student's ethnicity;</t>
  </si>
  <si>
    <t xml:space="preserve">          o   Student's immigrant status;</t>
  </si>
  <si>
    <t xml:space="preserve">          o   Student participation in Title III program and instructional model; and</t>
  </si>
  <si>
    <t xml:space="preserve">          o   Example of the parent notification letter regarding AMAOs results;</t>
  </si>
  <si>
    <t xml:space="preserve">          o   Example of the parent notification letter of student placement in program;</t>
  </si>
  <si>
    <t xml:space="preserve">          o   Improvement Plan (if applicable);</t>
  </si>
  <si>
    <t xml:space="preserve">          o   Professional development agendas and sign in sheets for training in English as a Second Language, second language acquisition and related topics that were received by district staff members during the school year (i.e., teachers of ESL/ELD or Bilingual Education, teachers of other subjects, administrators, instructional support personnel, community members, etc.).</t>
  </si>
  <si>
    <t xml:space="preserve">          o   A description of activities conducted by the LEA with Title III funds;</t>
  </si>
  <si>
    <t xml:space="preserve">          o   A description, number and percentage of ELL/LEP children making progress in learning the English language and meeting challenging state academic content and student academic achievement standards (AYP); </t>
  </si>
  <si>
    <t xml:space="preserve">          o   The number and percentage of ELL/LEP students in the program attaining English Language Proficiency by the end of each school year; and</t>
  </si>
  <si>
    <t xml:space="preserve">          o A description of the progress made by students who have been exited from ELL/LEP status for each of the two years after they are no longer served by a Title III program.</t>
  </si>
  <si>
    <r>
      <t xml:space="preserve">SUPPLEMENTARY ASSURANCES FOR TITLE III PART A
</t>
    </r>
    <r>
      <rPr>
        <sz val="11"/>
        <rFont val="Arial"/>
        <family val="2"/>
      </rPr>
      <t>All district and school personnel (superintendent, principals, teachers, bilingual directors, finance officers and support staff) shall be knowledgeable of the requirements below to comply with the Elementary and Secondary Education Act, as amended, and the 1964 Civil Rights Act.</t>
    </r>
  </si>
  <si>
    <t>The Local Educational Agency (LEA) will administer each program covered under this application in accordance with all applicable statutes, regulations, program plans, and applications.  
The control of funds provided under each program and title to property acquired with program funds will be in the local public education agency.  
The LEA will administer funds received under grants from this application to the extent required by the authorizing statutes.
The recipient of funds shall adopt and use proper methods of administering each program including:
     •    the enforcement of any obligations imposed by law on LEA's responsible for carrying out the program, and
     •    the correction of deficiencies in program operations that are identified through audits, monitoring, or evaluation.</t>
  </si>
  <si>
    <r>
      <t xml:space="preserve">Title III
</t>
    </r>
    <r>
      <rPr>
        <sz val="26"/>
        <rFont val="Eras Bold ITC"/>
        <family val="2"/>
      </rPr>
      <t>ENGLISH LANGUAGE ACQUISITION</t>
    </r>
  </si>
  <si>
    <t>FUNDING APPLICATION</t>
  </si>
  <si>
    <t>for</t>
  </si>
  <si>
    <t>New Mexico 
Public Education Department</t>
  </si>
  <si>
    <t>District Total</t>
  </si>
  <si>
    <r>
      <t xml:space="preserve">Total # of ELL/LEP </t>
    </r>
    <r>
      <rPr>
        <sz val="10"/>
        <rFont val="Arial"/>
        <family val="2"/>
      </rPr>
      <t>STUDENTS</t>
    </r>
  </si>
  <si>
    <t>A.   Upgrading program objectives and effective instructional strategies</t>
  </si>
  <si>
    <t>B.   Improving the instruction program for ELL/LEP children by identifying, acquiring, and upgrading curricula, instruction materials, educational software, and assessment procedures</t>
  </si>
  <si>
    <t>C.   Providing tutorials and academic or vocational education for ELL/LEP children and intensified instruction</t>
  </si>
  <si>
    <t>D.   Developing and implementing elementary or secondary school language instruction educational programs that are coordinated with other relevant programs and services</t>
  </si>
  <si>
    <t>E.   Improving the English proficiency and academic achievement of ELL/LEP children</t>
  </si>
  <si>
    <t>F.   Providing for the acquisition or development of education technology or instructional materials</t>
  </si>
  <si>
    <t>G.   Providing for access to, and participation in, electronic networks for materials, training and communication</t>
  </si>
  <si>
    <t>H.   Providing for incorporation of resources into curricula and programs</t>
  </si>
  <si>
    <t>The LEA shall:
     •    Make reports to the SEA and the Secretary of the U.S. Department of Education as may be necessary to enable such agency and the Secretary to per form their duties under this programs.</t>
  </si>
  <si>
    <t>The recipient of funds will cooperate in carrying out any evaluation of the programs conducted by or for the State Education Agency (SEA), the Secretary of the U.S. Department of Education or other Federal Officials.</t>
  </si>
  <si>
    <t>Person(s) Responsible/ Participant</t>
  </si>
  <si>
    <t>Submit the signed original application to:  WEB EPSS</t>
  </si>
  <si>
    <t>For further information please contact:  Robert Romero, robert.romero1@state.nm.us, 505-476-0136 or Marilyn Newton-Wright, marilyn.newton@state.nm.us, 505-827-6594.</t>
  </si>
  <si>
    <t>2013-2014 TITLE III LEA PLAN</t>
  </si>
  <si>
    <t>Enrichment/Heritage Language</t>
  </si>
  <si>
    <t>PROGRAM MODEL</t>
  </si>
  <si>
    <t>INSTRUCTIONAL APPROACH</t>
  </si>
  <si>
    <t>Total Amount Generated</t>
  </si>
  <si>
    <t>Actual Amount Allocated to school</t>
  </si>
  <si>
    <r>
      <t xml:space="preserve">     •    </t>
    </r>
    <r>
      <rPr>
        <u/>
        <sz val="11"/>
        <color rgb="FF0000CC"/>
        <rFont val="Arial"/>
        <family val="2"/>
      </rPr>
      <t>For any fiscal year,</t>
    </r>
    <r>
      <rPr>
        <sz val="11"/>
        <color rgb="FF0000CC"/>
        <rFont val="Arial"/>
        <family val="2"/>
      </rPr>
      <t xml:space="preserve"> the LEA that fails to meet the Annual Measurable Achievement Objectives (AMAOs) for English Language Proficiency (AMAOs 1 Achievement Objectives (AMAOs) for English Language Proficiency (AMAOs 1 and 2) and AMAO 3-SGT (must meet both) shall separately inform students' parents or guardians of this failure not later than 30 days after such failure occurs. (This information required to be provided to a parent shall be offered in an understandable and uniform format and, to the extent practicable in a language that the parent can understand). [Sec. 3302 (b) (c)].</t>
    </r>
  </si>
  <si>
    <t>Applications will be reviewed in the order that they are submitted. We encourage you to submit your plan as soon as possible, but no later than May 10, 2013.</t>
  </si>
  <si>
    <t xml:space="preserve">Planning Allocation   ______________       </t>
  </si>
  <si>
    <r>
      <t xml:space="preserve">The authorized representative of the above named applicant certifies to the New Mexico Public Education Department that </t>
    </r>
    <r>
      <rPr>
        <b/>
        <i/>
        <sz val="11"/>
        <rFont val="Times New Roman"/>
        <family val="1"/>
      </rPr>
      <t>1) the information he/she has read in the application package is understood 2) that the information is accurate; 3)that the application is complete and he/she certifies compliance with the assurances.</t>
    </r>
    <r>
      <rPr>
        <b/>
        <sz val="11"/>
        <rFont val="Times New Roman"/>
        <family val="1"/>
      </rPr>
      <t xml:space="preserve"> The governing body of the above-named applicant has approved this application and has authorized the individual signing above as its representative to submit this plan as recorded in the minutes of the local School Board Meeting.</t>
    </r>
  </si>
  <si>
    <t>ANTHONY ELEMENTARY</t>
  </si>
  <si>
    <t>BERINO ELEMENTARY</t>
  </si>
  <si>
    <t>CHAPARRAL ELEMENTARY</t>
  </si>
  <si>
    <t>CHAPARRAL HIGH</t>
  </si>
  <si>
    <t>CHAPARRAL MIDDLE</t>
  </si>
  <si>
    <t>DESERT TRAILS ELEMENTARY</t>
  </si>
  <si>
    <t>DESERT VIEW ELEMENTARY</t>
  </si>
  <si>
    <t>GADSDEN ELEMENTARY</t>
  </si>
  <si>
    <t>GADSDEN HIGH</t>
  </si>
  <si>
    <t>GADSDEN MIDDLE</t>
  </si>
  <si>
    <t>LA UNION ELEMENTARY</t>
  </si>
  <si>
    <t>LOMA LINDA ELEMENTARY</t>
  </si>
  <si>
    <t>MESQUITE ELEMENTARY</t>
  </si>
  <si>
    <t>NORTH VALLEY ELEMENTARY</t>
  </si>
  <si>
    <t>RIVERSIDE ELEMENTARY</t>
  </si>
  <si>
    <t>SANTA TERESA ELEMENTARY</t>
  </si>
  <si>
    <t>SANTA TERESA HIGH</t>
  </si>
  <si>
    <t>SANTA TERESA MIDDLE</t>
  </si>
  <si>
    <t>SUNLAND PARK ELEMENTARY</t>
  </si>
  <si>
    <t>SUNRISE ELEMENTARY</t>
  </si>
  <si>
    <t>VADO ELEMENTARY</t>
  </si>
  <si>
    <t>DISTRICT: Gadsden ISD</t>
  </si>
  <si>
    <r>
      <rPr>
        <sz val="26"/>
        <color rgb="FF800080"/>
        <rFont val="Eras Bold ITC"/>
        <family val="2"/>
      </rPr>
      <t xml:space="preserve"> Gadsden Independent School District</t>
    </r>
    <r>
      <rPr>
        <sz val="28"/>
        <color rgb="FF800080"/>
        <rFont val="Eras Bold ITC"/>
        <family val="2"/>
      </rPr>
      <t xml:space="preserve">
</t>
    </r>
    <r>
      <rPr>
        <sz val="20"/>
        <color theme="1"/>
        <rFont val="Eras Bold ITC"/>
        <family val="2"/>
      </rPr>
      <t>2013-2014 School Year</t>
    </r>
  </si>
  <si>
    <t>K-6</t>
  </si>
  <si>
    <t>K-8</t>
  </si>
  <si>
    <t>9-12</t>
  </si>
  <si>
    <t>7-8</t>
  </si>
  <si>
    <t>X</t>
  </si>
  <si>
    <t>x</t>
  </si>
  <si>
    <t>BILINGUAL EDUCATION MULTICULTURAL PROGRAMS TEAM</t>
  </si>
  <si>
    <t>On-going</t>
  </si>
  <si>
    <t>ELD Professional Development Language Academies</t>
  </si>
  <si>
    <t>Quarterly</t>
  </si>
  <si>
    <t>Bilingual Education Multicultural Programs Team</t>
  </si>
  <si>
    <t>Continous monitoring of PowerSchool for data integrity</t>
  </si>
  <si>
    <t>Continue to pay for tuition and books for those seeking TESOL endorsement</t>
  </si>
  <si>
    <t>PD  for Program of Acquisition of Language: Re-structuring</t>
  </si>
  <si>
    <t>Parent Leadership workshops</t>
  </si>
  <si>
    <t>Director/Bilingual Education Multicultural Programs</t>
  </si>
  <si>
    <t>Parent Advisory Committee Mtgs</t>
  </si>
  <si>
    <t>PD for content teachers of ELL students                                            *Summer Institute for Math              *Summer Institute for Middle  School:Connecting Content &amp; Language For ELL</t>
  </si>
  <si>
    <t>Bilingual Education Muticultural     Programs Team</t>
  </si>
  <si>
    <t>Fall 2013</t>
  </si>
  <si>
    <t>SUMMER INSTITUTES: 1. MATH COMMON CORE FOR ELL AND 2. LANGUAGE AND CONTENT</t>
  </si>
  <si>
    <t>REVIEW AND ANALYZE ACCESS TEST AND NMSBA PERFORMANCE        PROVIDE TECHNICAL SUPPORT FOR THE SCHOOL LANGUAGE REVIEW TEAMS (SLRT)</t>
  </si>
  <si>
    <t>IMAGINE LEARNING SOFTWARE                                            UPGRADING INSTRUCTIONAL MATERIALS BASED ON CAMPUS NEED                                                                                                                                                 RESTRUCTURING PAL-ELL SECONDARY &amp; MATERIALS                                                 CONDUCT CAMPUS VISITS TO MONITOR STUDENT LANGUAGE REVIEW TEAM PROCESS AND DOCUMENTATION</t>
  </si>
  <si>
    <t xml:space="preserve">Efren Yturralde </t>
  </si>
  <si>
    <t>Steve Suggs</t>
  </si>
  <si>
    <t>Susan Yturralde</t>
  </si>
  <si>
    <t>eyturralde@gisd.k12.nm.us</t>
  </si>
  <si>
    <t>ssuggs@gisd.k12.nm.us</t>
  </si>
  <si>
    <t>syturralde@gisd.k12.nm.us</t>
  </si>
  <si>
    <t xml:space="preserve">District: Gadsden Independent School District </t>
  </si>
  <si>
    <t>(575)882-6200</t>
  </si>
  <si>
    <t>(575)882-6264</t>
  </si>
  <si>
    <t>(575)882-6267</t>
  </si>
  <si>
    <r>
      <t xml:space="preserve">DATE:  </t>
    </r>
    <r>
      <rPr>
        <u/>
        <sz val="12"/>
        <rFont val="Arial"/>
        <family val="2"/>
      </rPr>
      <t xml:space="preserve">   May 9, 2013   </t>
    </r>
    <r>
      <rPr>
        <sz val="12"/>
        <rFont val="Arial"/>
      </rPr>
      <t xml:space="preserve">     Board President's Signature: </t>
    </r>
    <r>
      <rPr>
        <u/>
        <sz val="12"/>
        <rFont val="Arial"/>
        <family val="2"/>
      </rPr>
      <t>__________________________________</t>
    </r>
  </si>
  <si>
    <t>None</t>
  </si>
  <si>
    <t>Summer   2014</t>
  </si>
  <si>
    <t xml:space="preserve"> Summer Institute 2014</t>
  </si>
  <si>
    <t xml:space="preserve">SY 2013-14                                                                                                                                                                                                                                                                                                                                                      ONGOING                                                                                                                     </t>
  </si>
</sst>
</file>

<file path=xl/styles.xml><?xml version="1.0" encoding="utf-8"?>
<styleSheet xmlns="http://schemas.openxmlformats.org/spreadsheetml/2006/main">
  <numFmts count="2">
    <numFmt numFmtId="8" formatCode="&quot;$&quot;#,##0.00_);[Red]\(&quot;$&quot;#,##0.00\)"/>
    <numFmt numFmtId="164" formatCode="&quot;$&quot;#,##0.00"/>
  </numFmts>
  <fonts count="46">
    <font>
      <sz val="10"/>
      <name val="Arial"/>
    </font>
    <font>
      <sz val="10"/>
      <name val="Arial"/>
    </font>
    <font>
      <b/>
      <sz val="12"/>
      <name val="Arial"/>
    </font>
    <font>
      <sz val="12"/>
      <name val="Arial"/>
    </font>
    <font>
      <sz val="11"/>
      <name val="Arial"/>
    </font>
    <font>
      <b/>
      <sz val="11"/>
      <name val="Arial"/>
    </font>
    <font>
      <b/>
      <sz val="10"/>
      <name val="Arial"/>
    </font>
    <font>
      <sz val="10"/>
      <name val="Arial"/>
    </font>
    <font>
      <sz val="12"/>
      <name val="Arial"/>
      <family val="2"/>
    </font>
    <font>
      <sz val="10"/>
      <name val="Arial"/>
      <family val="2"/>
    </font>
    <font>
      <sz val="11"/>
      <name val="Arial"/>
      <family val="2"/>
    </font>
    <font>
      <b/>
      <i/>
      <sz val="11"/>
      <name val="Arial"/>
      <family val="2"/>
    </font>
    <font>
      <i/>
      <sz val="11"/>
      <name val="Arial"/>
      <family val="2"/>
    </font>
    <font>
      <b/>
      <sz val="11"/>
      <name val="Arial"/>
      <family val="2"/>
    </font>
    <font>
      <b/>
      <sz val="10"/>
      <name val="Arial"/>
      <family val="2"/>
    </font>
    <font>
      <sz val="8"/>
      <name val="Arial"/>
      <family val="2"/>
    </font>
    <font>
      <b/>
      <sz val="9"/>
      <name val="Arial"/>
      <family val="2"/>
    </font>
    <font>
      <b/>
      <sz val="12"/>
      <name val="Arial"/>
      <family val="2"/>
    </font>
    <font>
      <sz val="9"/>
      <name val="Arial"/>
      <family val="2"/>
    </font>
    <font>
      <b/>
      <sz val="11"/>
      <color rgb="FF0000CC"/>
      <name val="Arial"/>
      <family val="2"/>
    </font>
    <font>
      <sz val="14"/>
      <name val="Arial"/>
      <family val="2"/>
    </font>
    <font>
      <sz val="11"/>
      <color rgb="FF0000CC"/>
      <name val="Arial"/>
      <family val="2"/>
    </font>
    <font>
      <b/>
      <i/>
      <sz val="11"/>
      <color rgb="FF0000CC"/>
      <name val="Arial"/>
      <family val="2"/>
    </font>
    <font>
      <b/>
      <sz val="9"/>
      <name val="Arial"/>
    </font>
    <font>
      <b/>
      <i/>
      <sz val="11"/>
      <name val="Arial"/>
    </font>
    <font>
      <i/>
      <sz val="12"/>
      <name val="Arial"/>
      <family val="2"/>
    </font>
    <font>
      <b/>
      <sz val="14"/>
      <name val="Arial"/>
      <family val="2"/>
    </font>
    <font>
      <b/>
      <u/>
      <sz val="11"/>
      <name val="Arial"/>
      <family val="2"/>
    </font>
    <font>
      <sz val="10"/>
      <name val="Eras Bold ITC"/>
      <family val="2"/>
    </font>
    <font>
      <b/>
      <sz val="28"/>
      <name val="Eras Bold ITC"/>
      <family val="2"/>
    </font>
    <font>
      <sz val="28"/>
      <name val="Eras Bold ITC"/>
      <family val="2"/>
    </font>
    <font>
      <sz val="26"/>
      <name val="Eras Bold ITC"/>
      <family val="2"/>
    </font>
    <font>
      <sz val="21"/>
      <name val="Eras Bold ITC"/>
      <family val="2"/>
    </font>
    <font>
      <b/>
      <sz val="10"/>
      <name val="Eras Bold ITC"/>
      <family val="2"/>
    </font>
    <font>
      <b/>
      <sz val="28"/>
      <color rgb="FF800080"/>
      <name val="Eras Bold ITC"/>
      <family val="2"/>
    </font>
    <font>
      <sz val="28"/>
      <color rgb="FF800080"/>
      <name val="Eras Bold ITC"/>
      <family val="2"/>
    </font>
    <font>
      <sz val="26"/>
      <color rgb="FF800080"/>
      <name val="Eras Bold ITC"/>
      <family val="2"/>
    </font>
    <font>
      <sz val="20"/>
      <color theme="1"/>
      <name val="Eras Bold ITC"/>
      <family val="2"/>
    </font>
    <font>
      <u/>
      <sz val="11"/>
      <color rgb="FF0000CC"/>
      <name val="Arial"/>
      <family val="2"/>
    </font>
    <font>
      <b/>
      <sz val="11"/>
      <name val="Times New Roman"/>
      <family val="1"/>
    </font>
    <font>
      <b/>
      <i/>
      <sz val="11"/>
      <name val="Times New Roman"/>
      <family val="1"/>
    </font>
    <font>
      <i/>
      <sz val="11"/>
      <color indexed="8"/>
      <name val="Calibri"/>
      <family val="2"/>
      <scheme val="minor"/>
    </font>
    <font>
      <b/>
      <i/>
      <sz val="11"/>
      <color indexed="8"/>
      <name val="Calibri"/>
      <family val="2"/>
      <scheme val="minor"/>
    </font>
    <font>
      <b/>
      <i/>
      <sz val="11"/>
      <name val="Calibri"/>
      <family val="2"/>
      <scheme val="minor"/>
    </font>
    <font>
      <u/>
      <sz val="10"/>
      <color theme="10"/>
      <name val="Arial"/>
      <family val="2"/>
    </font>
    <font>
      <u/>
      <sz val="12"/>
      <name val="Arial"/>
      <family val="2"/>
    </font>
  </fonts>
  <fills count="3">
    <fill>
      <patternFill patternType="none"/>
    </fill>
    <fill>
      <patternFill patternType="gray125"/>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diagonal/>
    </border>
    <border>
      <left/>
      <right style="thin">
        <color indexed="64"/>
      </right>
      <top style="hair">
        <color indexed="64"/>
      </top>
      <bottom style="hair">
        <color indexed="64"/>
      </bottom>
      <diagonal/>
    </border>
  </borders>
  <cellStyleXfs count="3">
    <xf numFmtId="0" fontId="0" fillId="0" borderId="0" applyNumberFormat="0" applyFont="0" applyFill="0" applyBorder="0" applyAlignment="0" applyProtection="0">
      <alignment vertical="top"/>
    </xf>
    <xf numFmtId="0" fontId="9" fillId="0" borderId="0" applyNumberFormat="0" applyFont="0" applyFill="0" applyBorder="0" applyAlignment="0" applyProtection="0">
      <alignment vertical="top"/>
    </xf>
    <xf numFmtId="0" fontId="44" fillId="0" borderId="0" applyNumberFormat="0" applyFill="0" applyBorder="0" applyAlignment="0" applyProtection="0">
      <alignment vertical="top"/>
      <protection locked="0"/>
    </xf>
  </cellStyleXfs>
  <cellXfs count="198">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5"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vertical="center"/>
    </xf>
    <xf numFmtId="0" fontId="9" fillId="0" borderId="0" xfId="1" applyNumberFormat="1" applyFont="1" applyFill="1" applyBorder="1" applyAlignment="1" applyProtection="1">
      <alignment vertical="top"/>
    </xf>
    <xf numFmtId="0" fontId="9" fillId="0" borderId="0" xfId="1" applyNumberFormat="1" applyFont="1" applyFill="1" applyBorder="1" applyAlignment="1" applyProtection="1">
      <alignment vertical="center"/>
    </xf>
    <xf numFmtId="0" fontId="14" fillId="0" borderId="1" xfId="1" applyNumberFormat="1" applyFont="1" applyFill="1" applyBorder="1" applyAlignment="1" applyProtection="1">
      <alignment horizontal="center" vertical="center"/>
    </xf>
    <xf numFmtId="0" fontId="16" fillId="0" borderId="1" xfId="1" applyNumberFormat="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vertical="center"/>
    </xf>
    <xf numFmtId="0" fontId="14" fillId="0" borderId="0" xfId="1" applyNumberFormat="1" applyFont="1" applyFill="1" applyBorder="1" applyAlignment="1" applyProtection="1">
      <alignment vertical="center"/>
    </xf>
    <xf numFmtId="0" fontId="9" fillId="0" borderId="5" xfId="1"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left" vertical="center"/>
    </xf>
    <xf numFmtId="0" fontId="10" fillId="0" borderId="3" xfId="1" applyNumberFormat="1" applyFont="1" applyFill="1" applyBorder="1" applyAlignment="1" applyProtection="1">
      <alignment horizontal="center" vertical="center"/>
    </xf>
    <xf numFmtId="0" fontId="9" fillId="0" borderId="3" xfId="1" applyNumberFormat="1" applyFont="1" applyFill="1" applyBorder="1" applyAlignment="1" applyProtection="1">
      <alignment horizontal="left" vertical="center"/>
    </xf>
    <xf numFmtId="0" fontId="9" fillId="0" borderId="3" xfId="1" applyNumberFormat="1" applyFont="1" applyFill="1" applyBorder="1" applyAlignment="1" applyProtection="1">
      <alignment horizontal="center" vertical="center"/>
    </xf>
    <xf numFmtId="0" fontId="18" fillId="0" borderId="3" xfId="1" applyNumberFormat="1" applyFont="1" applyFill="1" applyBorder="1" applyAlignment="1" applyProtection="1">
      <alignment horizontal="center" vertical="center"/>
    </xf>
    <xf numFmtId="0" fontId="18" fillId="0" borderId="5" xfId="1" applyNumberFormat="1" applyFont="1" applyFill="1" applyBorder="1" applyAlignment="1" applyProtection="1">
      <alignment horizontal="center" vertical="center"/>
    </xf>
    <xf numFmtId="0" fontId="14" fillId="0" borderId="1"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center" vertical="center"/>
    </xf>
    <xf numFmtId="0" fontId="10" fillId="0" borderId="3" xfId="1" applyNumberFormat="1" applyFont="1" applyFill="1" applyBorder="1" applyAlignment="1" applyProtection="1">
      <alignment horizontal="left" vertical="center" wrapText="1"/>
    </xf>
    <xf numFmtId="0" fontId="13" fillId="0" borderId="11"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xf>
    <xf numFmtId="0" fontId="10" fillId="0" borderId="4" xfId="1" applyNumberFormat="1" applyFont="1" applyFill="1" applyBorder="1" applyAlignment="1" applyProtection="1">
      <alignment horizontal="left" vertical="center" wrapText="1"/>
    </xf>
    <xf numFmtId="0" fontId="10" fillId="0" borderId="5" xfId="1" applyNumberFormat="1" applyFont="1" applyFill="1" applyBorder="1" applyAlignment="1" applyProtection="1">
      <alignment horizontal="left" vertical="center" wrapText="1"/>
    </xf>
    <xf numFmtId="0" fontId="11" fillId="0" borderId="0" xfId="1" applyNumberFormat="1" applyFont="1" applyFill="1" applyBorder="1" applyAlignment="1" applyProtection="1">
      <alignment horizontal="right" vertical="center" wrapText="1"/>
    </xf>
    <xf numFmtId="0" fontId="10" fillId="0" borderId="0" xfId="1" applyNumberFormat="1" applyFont="1" applyFill="1" applyBorder="1" applyAlignment="1" applyProtection="1">
      <alignment vertical="center"/>
    </xf>
    <xf numFmtId="4" fontId="1" fillId="0" borderId="3" xfId="0"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13" fillId="0" borderId="1" xfId="1" applyNumberFormat="1" applyFont="1" applyFill="1" applyBorder="1" applyAlignment="1" applyProtection="1">
      <alignment horizontal="center" vertical="center" wrapText="1"/>
    </xf>
    <xf numFmtId="4" fontId="10" fillId="0" borderId="4" xfId="1" applyNumberFormat="1" applyFont="1" applyFill="1" applyBorder="1" applyAlignment="1" applyProtection="1">
      <alignment horizontal="right" vertical="center"/>
    </xf>
    <xf numFmtId="4" fontId="10" fillId="0" borderId="3" xfId="1" applyNumberFormat="1" applyFont="1" applyFill="1" applyBorder="1" applyAlignment="1" applyProtection="1">
      <alignment horizontal="right" vertical="center"/>
    </xf>
    <xf numFmtId="4" fontId="10" fillId="0" borderId="5" xfId="1" applyNumberFormat="1" applyFont="1" applyFill="1" applyBorder="1" applyAlignment="1" applyProtection="1">
      <alignment horizontal="right" vertical="center"/>
    </xf>
    <xf numFmtId="4" fontId="19" fillId="0" borderId="1" xfId="1" applyNumberFormat="1" applyFont="1" applyFill="1" applyBorder="1" applyAlignment="1" applyProtection="1">
      <alignment horizontal="right" vertical="center"/>
    </xf>
    <xf numFmtId="4" fontId="13" fillId="0" borderId="11" xfId="0" applyNumberFormat="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xf>
    <xf numFmtId="0" fontId="13" fillId="0" borderId="4" xfId="1" applyNumberFormat="1" applyFont="1" applyFill="1" applyBorder="1" applyAlignment="1" applyProtection="1">
      <alignment horizontal="center" vertical="center" wrapText="1"/>
    </xf>
    <xf numFmtId="0" fontId="13" fillId="0" borderId="17" xfId="1" applyNumberFormat="1" applyFont="1" applyFill="1" applyBorder="1" applyAlignment="1" applyProtection="1">
      <alignment horizontal="center" vertical="center" wrapText="1"/>
    </xf>
    <xf numFmtId="0" fontId="10" fillId="0" borderId="10" xfId="1" applyNumberFormat="1" applyFont="1" applyFill="1" applyBorder="1" applyAlignment="1" applyProtection="1">
      <alignment horizontal="left" vertical="center" wrapText="1"/>
    </xf>
    <xf numFmtId="0" fontId="10" fillId="0" borderId="18" xfId="1" applyNumberFormat="1" applyFont="1" applyFill="1" applyBorder="1" applyAlignment="1" applyProtection="1">
      <alignment horizontal="left" vertical="center" wrapText="1"/>
    </xf>
    <xf numFmtId="0" fontId="10" fillId="0" borderId="5" xfId="1" applyNumberFormat="1" applyFont="1" applyFill="1" applyBorder="1" applyAlignment="1" applyProtection="1">
      <alignment horizontal="left" vertical="center"/>
    </xf>
    <xf numFmtId="4" fontId="19" fillId="0" borderId="12" xfId="0" applyNumberFormat="1" applyFont="1" applyFill="1" applyBorder="1" applyAlignment="1" applyProtection="1">
      <alignment vertical="center"/>
    </xf>
    <xf numFmtId="0" fontId="19" fillId="0" borderId="0" xfId="1" applyNumberFormat="1" applyFont="1" applyFill="1" applyBorder="1" applyAlignment="1" applyProtection="1">
      <alignment horizontal="right" vertical="center"/>
    </xf>
    <xf numFmtId="0" fontId="21" fillId="0" borderId="0" xfId="1" applyNumberFormat="1" applyFont="1" applyFill="1" applyBorder="1" applyAlignment="1" applyProtection="1">
      <alignment vertical="center"/>
    </xf>
    <xf numFmtId="0" fontId="22" fillId="0" borderId="6" xfId="1" applyNumberFormat="1" applyFont="1" applyFill="1" applyBorder="1" applyAlignment="1" applyProtection="1">
      <alignment horizontal="left" vertical="center"/>
    </xf>
    <xf numFmtId="0" fontId="22" fillId="0" borderId="7" xfId="1" applyNumberFormat="1" applyFont="1" applyFill="1" applyBorder="1" applyAlignment="1" applyProtection="1">
      <alignment horizontal="left" vertical="center"/>
    </xf>
    <xf numFmtId="4" fontId="19" fillId="0" borderId="8" xfId="1" applyNumberFormat="1" applyFont="1" applyFill="1" applyBorder="1" applyAlignment="1" applyProtection="1">
      <alignment horizontal="right" vertical="center"/>
    </xf>
    <xf numFmtId="0" fontId="11" fillId="2" borderId="6" xfId="1" applyNumberFormat="1" applyFont="1" applyFill="1" applyBorder="1" applyAlignment="1" applyProtection="1">
      <alignment horizontal="left" vertical="center"/>
    </xf>
    <xf numFmtId="0" fontId="11" fillId="2" borderId="7" xfId="1" applyNumberFormat="1" applyFont="1" applyFill="1" applyBorder="1" applyAlignment="1" applyProtection="1">
      <alignment horizontal="left" vertical="center"/>
    </xf>
    <xf numFmtId="4" fontId="13" fillId="2" borderId="8" xfId="1" applyNumberFormat="1" applyFont="1" applyFill="1" applyBorder="1" applyAlignment="1" applyProtection="1">
      <alignment horizontal="right" vertical="center"/>
    </xf>
    <xf numFmtId="0" fontId="7" fillId="0" borderId="0" xfId="0" applyNumberFormat="1" applyFont="1" applyFill="1" applyBorder="1" applyAlignment="1" applyProtection="1">
      <alignment vertical="center"/>
    </xf>
    <xf numFmtId="0" fontId="6" fillId="0" borderId="4"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24"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xf>
    <xf numFmtId="0" fontId="4" fillId="0" borderId="4"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vertical="center"/>
    </xf>
    <xf numFmtId="0"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vertical="center" wrapText="1"/>
    </xf>
    <xf numFmtId="0" fontId="10" fillId="0" borderId="0" xfId="0" applyNumberFormat="1" applyFont="1" applyFill="1" applyBorder="1" applyAlignment="1" applyProtection="1">
      <alignment vertical="center" wrapText="1"/>
    </xf>
    <xf numFmtId="0" fontId="10" fillId="0" borderId="0"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left" vertical="center" wrapText="1"/>
    </xf>
    <xf numFmtId="0" fontId="27" fillId="0" borderId="0" xfId="1" applyNumberFormat="1" applyFont="1" applyFill="1" applyBorder="1" applyAlignment="1" applyProtection="1">
      <alignment vertical="center" wrapText="1"/>
    </xf>
    <xf numFmtId="0" fontId="10" fillId="0" borderId="0" xfId="1" applyNumberFormat="1" applyFont="1" applyFill="1" applyBorder="1" applyAlignment="1" applyProtection="1">
      <alignment wrapText="1"/>
    </xf>
    <xf numFmtId="0" fontId="10" fillId="0" borderId="0" xfId="1" applyNumberFormat="1" applyFont="1" applyFill="1" applyBorder="1" applyAlignment="1" applyProtection="1">
      <alignment vertical="top" wrapText="1"/>
    </xf>
    <xf numFmtId="0" fontId="26" fillId="0" borderId="0" xfId="1" applyNumberFormat="1" applyFont="1" applyFill="1" applyBorder="1" applyAlignment="1" applyProtection="1">
      <alignment horizontal="center" vertical="center" wrapText="1"/>
    </xf>
    <xf numFmtId="0" fontId="28" fillId="0" borderId="0" xfId="1" applyNumberFormat="1" applyFont="1" applyFill="1" applyBorder="1" applyAlignment="1" applyProtection="1">
      <alignment vertical="top"/>
    </xf>
    <xf numFmtId="0" fontId="29" fillId="0" borderId="0" xfId="1" applyNumberFormat="1" applyFont="1" applyFill="1" applyBorder="1" applyAlignment="1" applyProtection="1">
      <alignment horizontal="center" vertical="top"/>
    </xf>
    <xf numFmtId="0" fontId="30" fillId="0" borderId="0" xfId="1" applyNumberFormat="1" applyFont="1" applyFill="1" applyBorder="1" applyAlignment="1" applyProtection="1">
      <alignment horizontal="center" vertical="top" wrapText="1"/>
    </xf>
    <xf numFmtId="0" fontId="30" fillId="0" borderId="0" xfId="1" applyNumberFormat="1" applyFont="1" applyFill="1" applyBorder="1" applyAlignment="1" applyProtection="1">
      <alignment horizontal="center" vertical="top"/>
    </xf>
    <xf numFmtId="0" fontId="30" fillId="0" borderId="0" xfId="1" applyNumberFormat="1" applyFont="1" applyFill="1" applyBorder="1" applyAlignment="1" applyProtection="1">
      <alignment horizontal="center"/>
    </xf>
    <xf numFmtId="0" fontId="33" fillId="0" borderId="0" xfId="1" applyNumberFormat="1" applyFont="1" applyFill="1" applyBorder="1" applyAlignment="1" applyProtection="1">
      <alignment vertical="top"/>
    </xf>
    <xf numFmtId="0" fontId="9" fillId="0" borderId="0" xfId="1" applyNumberFormat="1" applyFont="1" applyFill="1" applyBorder="1" applyAlignment="1" applyProtection="1">
      <alignment horizontal="center" vertical="top"/>
    </xf>
    <xf numFmtId="0" fontId="34" fillId="0" borderId="0" xfId="1" applyNumberFormat="1" applyFont="1" applyFill="1" applyBorder="1" applyAlignment="1" applyProtection="1">
      <alignment horizontal="center" vertical="top" wrapText="1"/>
    </xf>
    <xf numFmtId="0" fontId="32" fillId="0" borderId="0" xfId="1" applyNumberFormat="1" applyFont="1" applyFill="1" applyBorder="1" applyAlignment="1" applyProtection="1">
      <alignment horizontal="center"/>
    </xf>
    <xf numFmtId="0" fontId="9" fillId="0" borderId="0" xfId="1" applyNumberFormat="1" applyFont="1" applyFill="1" applyBorder="1" applyAlignment="1" applyProtection="1"/>
    <xf numFmtId="0" fontId="35" fillId="0" borderId="0" xfId="1"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indent="4"/>
    </xf>
    <xf numFmtId="0" fontId="10" fillId="0" borderId="0" xfId="0" applyNumberFormat="1" applyFont="1" applyFill="1" applyBorder="1" applyAlignment="1" applyProtection="1">
      <alignment vertical="center"/>
    </xf>
    <xf numFmtId="0" fontId="21" fillId="0" borderId="0" xfId="1"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4" fillId="0" borderId="6" xfId="1" applyNumberFormat="1" applyFont="1" applyFill="1" applyBorder="1" applyAlignment="1" applyProtection="1">
      <alignment horizontal="center" vertical="center" wrapText="1"/>
    </xf>
    <xf numFmtId="0" fontId="9" fillId="0" borderId="18" xfId="1" applyNumberFormat="1" applyFont="1" applyFill="1" applyBorder="1" applyAlignment="1" applyProtection="1">
      <alignment horizontal="left" vertical="center"/>
    </xf>
    <xf numFmtId="0" fontId="18" fillId="0" borderId="18" xfId="1" applyNumberFormat="1" applyFont="1" applyFill="1" applyBorder="1" applyAlignment="1" applyProtection="1">
      <alignment horizontal="center" vertical="center"/>
    </xf>
    <xf numFmtId="0" fontId="9" fillId="0" borderId="10" xfId="1" applyNumberFormat="1" applyFont="1" applyFill="1" applyBorder="1" applyAlignment="1" applyProtection="1">
      <alignment horizontal="left" vertical="center"/>
    </xf>
    <xf numFmtId="0" fontId="14" fillId="0" borderId="23" xfId="1" applyNumberFormat="1" applyFont="1" applyFill="1" applyBorder="1" applyAlignment="1" applyProtection="1">
      <alignment horizontal="center" vertical="center" wrapText="1"/>
    </xf>
    <xf numFmtId="0" fontId="18" fillId="0" borderId="24" xfId="1" applyNumberFormat="1" applyFont="1" applyFill="1" applyBorder="1" applyAlignment="1" applyProtection="1">
      <alignment horizontal="center" vertical="center"/>
    </xf>
    <xf numFmtId="0" fontId="18" fillId="0" borderId="25" xfId="1" applyNumberFormat="1" applyFont="1" applyFill="1" applyBorder="1" applyAlignment="1" applyProtection="1">
      <alignment horizontal="center" vertical="center"/>
    </xf>
    <xf numFmtId="0" fontId="14" fillId="0" borderId="2" xfId="1" applyNumberFormat="1" applyFont="1" applyFill="1" applyBorder="1" applyAlignment="1" applyProtection="1">
      <alignment horizontal="left" vertical="center"/>
    </xf>
    <xf numFmtId="0" fontId="43" fillId="0" borderId="26" xfId="0" applyFont="1" applyBorder="1" applyAlignment="1">
      <alignment horizontal="center" wrapText="1" readingOrder="1"/>
    </xf>
    <xf numFmtId="0" fontId="1" fillId="0" borderId="1" xfId="0" applyNumberFormat="1" applyFont="1" applyFill="1" applyBorder="1" applyAlignment="1" applyProtection="1">
      <alignment vertical="center" wrapText="1" readingOrder="1"/>
    </xf>
    <xf numFmtId="164" fontId="13" fillId="0" borderId="1" xfId="0" applyNumberFormat="1" applyFont="1" applyFill="1" applyBorder="1" applyAlignment="1" applyProtection="1">
      <alignment vertical="center" wrapText="1" readingOrder="1"/>
    </xf>
    <xf numFmtId="0" fontId="41" fillId="0" borderId="22" xfId="0" applyFont="1" applyBorder="1" applyAlignment="1" applyProtection="1">
      <alignment vertical="top" wrapText="1" readingOrder="1"/>
      <protection locked="0"/>
    </xf>
    <xf numFmtId="0" fontId="41" fillId="0" borderId="27" xfId="0" applyFont="1" applyBorder="1" applyAlignment="1" applyProtection="1">
      <alignment vertical="top" wrapText="1" readingOrder="1"/>
      <protection locked="0"/>
    </xf>
    <xf numFmtId="0" fontId="41" fillId="0" borderId="6" xfId="0" applyFont="1" applyBorder="1" applyAlignment="1" applyProtection="1">
      <alignment vertical="top" wrapText="1" readingOrder="1"/>
      <protection locked="0"/>
    </xf>
    <xf numFmtId="0" fontId="42" fillId="0" borderId="6" xfId="0" applyFont="1" applyBorder="1" applyAlignment="1" applyProtection="1">
      <alignment vertical="top" wrapText="1" readingOrder="1"/>
      <protection locked="0"/>
    </xf>
    <xf numFmtId="0" fontId="4" fillId="0" borderId="1" xfId="0" applyNumberFormat="1" applyFont="1" applyFill="1" applyBorder="1" applyAlignment="1" applyProtection="1">
      <alignment vertical="center" wrapText="1" readingOrder="1"/>
    </xf>
    <xf numFmtId="0" fontId="13" fillId="0" borderId="1" xfId="0" applyNumberFormat="1" applyFont="1" applyFill="1" applyBorder="1" applyAlignment="1" applyProtection="1">
      <alignment vertical="center" wrapText="1" readingOrder="1"/>
    </xf>
    <xf numFmtId="164" fontId="4" fillId="0" borderId="1" xfId="0" applyNumberFormat="1" applyFont="1" applyFill="1" applyBorder="1" applyAlignment="1" applyProtection="1">
      <alignment vertical="center" wrapText="1" readingOrder="1"/>
    </xf>
    <xf numFmtId="0" fontId="14" fillId="0" borderId="1" xfId="0" applyNumberFormat="1" applyFont="1" applyFill="1" applyBorder="1" applyAlignment="1" applyProtection="1">
      <alignment vertical="center" wrapText="1" readingOrder="1"/>
    </xf>
    <xf numFmtId="49" fontId="10" fillId="0" borderId="3" xfId="1" applyNumberFormat="1" applyFont="1" applyFill="1" applyBorder="1" applyAlignment="1" applyProtection="1">
      <alignment horizontal="center" vertical="center"/>
    </xf>
    <xf numFmtId="0" fontId="10" fillId="0" borderId="20" xfId="1" applyNumberFormat="1" applyFont="1" applyFill="1" applyBorder="1" applyAlignment="1" applyProtection="1">
      <alignment horizontal="center" vertical="center"/>
    </xf>
    <xf numFmtId="0" fontId="10" fillId="0" borderId="3" xfId="1" applyNumberFormat="1" applyFont="1" applyFill="1" applyBorder="1" applyAlignment="1" applyProtection="1">
      <alignment horizontal="left" vertical="center" wrapText="1"/>
    </xf>
    <xf numFmtId="0" fontId="10" fillId="0" borderId="13" xfId="1" applyNumberFormat="1" applyFont="1" applyFill="1" applyBorder="1" applyAlignment="1" applyProtection="1">
      <alignment horizontal="left" vertical="center" wrapText="1"/>
    </xf>
    <xf numFmtId="0" fontId="10" fillId="0" borderId="3" xfId="1" applyNumberFormat="1" applyFont="1" applyFill="1" applyBorder="1" applyAlignment="1" applyProtection="1">
      <alignment horizontal="left" vertical="center"/>
    </xf>
    <xf numFmtId="164" fontId="10" fillId="0" borderId="1" xfId="0" applyNumberFormat="1" applyFont="1" applyFill="1" applyBorder="1" applyAlignment="1" applyProtection="1">
      <alignment vertical="center" wrapText="1" readingOrder="1"/>
    </xf>
    <xf numFmtId="0" fontId="10" fillId="0" borderId="1"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0" fontId="10" fillId="0" borderId="1" xfId="0" applyNumberFormat="1" applyFont="1" applyFill="1" applyBorder="1" applyAlignment="1" applyProtection="1">
      <alignment horizontal="center" vertical="center" wrapText="1" readingOrder="1"/>
    </xf>
    <xf numFmtId="0" fontId="13" fillId="0" borderId="1" xfId="0" applyNumberFormat="1" applyFont="1" applyFill="1" applyBorder="1" applyAlignment="1" applyProtection="1">
      <alignment horizontal="center" vertical="center" wrapText="1" readingOrder="1"/>
    </xf>
    <xf numFmtId="164" fontId="1" fillId="0" borderId="0" xfId="0" applyNumberFormat="1" applyFont="1" applyFill="1" applyBorder="1" applyAlignment="1" applyProtection="1">
      <alignment vertical="center"/>
    </xf>
    <xf numFmtId="17" fontId="10" fillId="0" borderId="3" xfId="1" applyNumberFormat="1" applyFont="1" applyFill="1" applyBorder="1" applyAlignment="1" applyProtection="1">
      <alignment horizontal="left" vertical="center" wrapText="1"/>
    </xf>
    <xf numFmtId="4" fontId="10" fillId="0" borderId="3" xfId="1" applyNumberFormat="1" applyFont="1" applyFill="1" applyBorder="1" applyAlignment="1" applyProtection="1">
      <alignment horizontal="right" vertical="center" wrapText="1"/>
    </xf>
    <xf numFmtId="4" fontId="10" fillId="0" borderId="13" xfId="0" applyNumberFormat="1" applyFont="1" applyFill="1" applyBorder="1" applyAlignment="1" applyProtection="1">
      <alignment vertical="center"/>
    </xf>
    <xf numFmtId="4" fontId="9" fillId="0" borderId="3" xfId="0" applyNumberFormat="1" applyFont="1" applyFill="1" applyBorder="1" applyAlignment="1" applyProtection="1">
      <alignment vertical="center"/>
    </xf>
    <xf numFmtId="3" fontId="10" fillId="0" borderId="3" xfId="1" applyNumberFormat="1" applyFont="1" applyFill="1" applyBorder="1" applyAlignment="1" applyProtection="1">
      <alignment horizontal="right" vertical="center"/>
    </xf>
    <xf numFmtId="0" fontId="10" fillId="0" borderId="3" xfId="1" applyNumberFormat="1" applyFont="1" applyFill="1" applyBorder="1" applyAlignment="1" applyProtection="1">
      <alignment horizontal="left" vertical="center" wrapText="1"/>
    </xf>
    <xf numFmtId="0" fontId="0" fillId="0" borderId="20" xfId="0" applyNumberFormat="1" applyFill="1" applyBorder="1" applyAlignment="1" applyProtection="1">
      <alignment horizontal="center" vertical="center"/>
    </xf>
    <xf numFmtId="0" fontId="9" fillId="0" borderId="5" xfId="0" applyNumberFormat="1" applyFont="1" applyFill="1" applyBorder="1" applyAlignment="1" applyProtection="1">
      <alignment horizontal="center" vertical="center"/>
    </xf>
    <xf numFmtId="14" fontId="7" fillId="0" borderId="20" xfId="0" applyNumberFormat="1" applyFont="1" applyFill="1" applyBorder="1" applyAlignment="1" applyProtection="1">
      <alignment horizontal="center" vertical="center"/>
    </xf>
    <xf numFmtId="14" fontId="7" fillId="0" borderId="5" xfId="0" applyNumberFormat="1" applyFont="1" applyFill="1" applyBorder="1" applyAlignment="1" applyProtection="1">
      <alignment horizontal="center" vertical="center"/>
    </xf>
    <xf numFmtId="0" fontId="44" fillId="0" borderId="20" xfId="2" applyNumberFormat="1" applyFill="1" applyBorder="1" applyAlignment="1" applyProtection="1">
      <alignment horizontal="center" vertical="center"/>
    </xf>
    <xf numFmtId="0" fontId="9" fillId="0" borderId="20" xfId="0" applyNumberFormat="1" applyFont="1" applyFill="1" applyBorder="1" applyAlignment="1" applyProtection="1">
      <alignment horizontal="center" vertical="center"/>
    </xf>
    <xf numFmtId="0" fontId="44" fillId="0" borderId="5" xfId="2" applyNumberFormat="1" applyFill="1" applyBorder="1" applyAlignment="1" applyProtection="1">
      <alignment horizontal="center" vertical="center"/>
    </xf>
    <xf numFmtId="8" fontId="10"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39" fillId="0" borderId="6" xfId="1" applyNumberFormat="1" applyFont="1" applyFill="1" applyBorder="1" applyAlignment="1" applyProtection="1">
      <alignment vertical="center" wrapText="1"/>
    </xf>
    <xf numFmtId="0" fontId="39" fillId="0" borderId="7" xfId="1" applyNumberFormat="1" applyFont="1" applyFill="1" applyBorder="1" applyAlignment="1" applyProtection="1">
      <alignment vertical="center" wrapText="1"/>
    </xf>
    <xf numFmtId="0" fontId="39" fillId="0" borderId="8" xfId="1" applyNumberFormat="1" applyFont="1" applyFill="1" applyBorder="1" applyAlignment="1" applyProtection="1">
      <alignment vertical="center" wrapText="1"/>
    </xf>
    <xf numFmtId="0" fontId="2" fillId="0" borderId="19"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horizontal="center" vertical="center"/>
    </xf>
    <xf numFmtId="0" fontId="17" fillId="0" borderId="0" xfId="1" applyNumberFormat="1" applyFont="1" applyFill="1" applyBorder="1" applyAlignment="1" applyProtection="1">
      <alignment horizontal="center" vertical="center"/>
    </xf>
    <xf numFmtId="0" fontId="8" fillId="0" borderId="2" xfId="1"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center" vertical="center"/>
    </xf>
    <xf numFmtId="0" fontId="14" fillId="0" borderId="22"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vertical="center"/>
    </xf>
    <xf numFmtId="0" fontId="10" fillId="0" borderId="3" xfId="1"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11" fillId="2" borderId="6" xfId="1" applyNumberFormat="1" applyFont="1" applyFill="1" applyBorder="1" applyAlignment="1" applyProtection="1">
      <alignment horizontal="left" vertical="center" wrapText="1" indent="1"/>
    </xf>
    <xf numFmtId="0" fontId="10" fillId="2" borderId="7" xfId="0" applyNumberFormat="1" applyFont="1" applyFill="1" applyBorder="1" applyAlignment="1" applyProtection="1">
      <alignment horizontal="left" vertical="center" wrapText="1" indent="1"/>
    </xf>
    <xf numFmtId="0" fontId="10" fillId="2" borderId="8" xfId="0" applyNumberFormat="1" applyFont="1" applyFill="1" applyBorder="1" applyAlignment="1" applyProtection="1">
      <alignment horizontal="left" vertical="center" wrapText="1" indent="1"/>
    </xf>
    <xf numFmtId="0" fontId="20" fillId="0" borderId="0" xfId="1" applyNumberFormat="1" applyFont="1" applyFill="1" applyBorder="1" applyAlignment="1" applyProtection="1">
      <alignment horizontal="center" vertical="center"/>
    </xf>
    <xf numFmtId="0" fontId="10" fillId="2" borderId="9" xfId="1" applyNumberFormat="1" applyFont="1" applyFill="1" applyBorder="1" applyAlignment="1" applyProtection="1">
      <alignment horizontal="left" vertical="center" wrapText="1" indent="1"/>
    </xf>
    <xf numFmtId="0" fontId="10" fillId="2" borderId="0" xfId="1" applyNumberFormat="1" applyFont="1" applyFill="1" applyBorder="1" applyAlignment="1" applyProtection="1">
      <alignment horizontal="left" vertical="center" wrapText="1" indent="1"/>
    </xf>
    <xf numFmtId="0" fontId="9" fillId="2" borderId="21" xfId="0" applyNumberFormat="1" applyFont="1" applyFill="1" applyBorder="1" applyAlignment="1" applyProtection="1">
      <alignment horizontal="left" vertical="center" indent="1"/>
    </xf>
    <xf numFmtId="0" fontId="19" fillId="0" borderId="14" xfId="1"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xf>
    <xf numFmtId="0" fontId="21" fillId="0" borderId="16" xfId="0" applyNumberFormat="1" applyFont="1" applyFill="1" applyBorder="1" applyAlignment="1" applyProtection="1">
      <alignment horizontal="center" vertical="center"/>
    </xf>
    <xf numFmtId="0" fontId="12" fillId="2" borderId="6" xfId="1" applyNumberFormat="1" applyFont="1" applyFill="1" applyBorder="1" applyAlignment="1" applyProtection="1">
      <alignment horizontal="left" vertical="center" wrapText="1" indent="1"/>
    </xf>
    <xf numFmtId="0" fontId="12" fillId="2" borderId="7" xfId="1" applyNumberFormat="1" applyFont="1" applyFill="1" applyBorder="1" applyAlignment="1" applyProtection="1">
      <alignment horizontal="left" vertical="center" wrapText="1" indent="1"/>
    </xf>
    <xf numFmtId="0" fontId="12" fillId="2" borderId="8" xfId="1" applyNumberFormat="1" applyFont="1" applyFill="1" applyBorder="1" applyAlignment="1" applyProtection="1">
      <alignment horizontal="left" vertical="center" wrapText="1" indent="1"/>
    </xf>
    <xf numFmtId="0" fontId="19" fillId="0" borderId="6" xfId="1" applyNumberFormat="1" applyFont="1" applyFill="1" applyBorder="1" applyAlignment="1" applyProtection="1">
      <alignment horizontal="center" vertical="center"/>
    </xf>
    <xf numFmtId="0" fontId="19" fillId="0" borderId="7" xfId="1" applyNumberFormat="1" applyFont="1" applyFill="1" applyBorder="1" applyAlignment="1" applyProtection="1">
      <alignment horizontal="center" vertical="center"/>
    </xf>
    <xf numFmtId="0" fontId="19" fillId="0" borderId="8" xfId="1" applyNumberFormat="1" applyFont="1" applyFill="1" applyBorder="1" applyAlignment="1" applyProtection="1">
      <alignment horizontal="center" vertical="center"/>
    </xf>
    <xf numFmtId="0" fontId="13" fillId="0" borderId="11" xfId="1" applyNumberFormat="1" applyFont="1" applyFill="1" applyBorder="1" applyAlignment="1" applyProtection="1">
      <alignment horizontal="center" vertical="center" wrapText="1"/>
    </xf>
    <xf numFmtId="0" fontId="1" fillId="0" borderId="11" xfId="0" applyNumberFormat="1" applyFont="1" applyFill="1" applyBorder="1" applyAlignment="1" applyProtection="1">
      <alignment horizontal="center" vertical="center" wrapText="1"/>
    </xf>
    <xf numFmtId="0" fontId="10" fillId="0" borderId="13" xfId="1"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10" fillId="0" borderId="18" xfId="1" applyNumberFormat="1" applyFont="1" applyFill="1" applyBorder="1" applyAlignment="1" applyProtection="1">
      <alignment horizontal="left" vertical="center" wrapText="1"/>
    </xf>
    <xf numFmtId="0" fontId="10" fillId="0" borderId="28" xfId="0" applyNumberFormat="1" applyFont="1" applyFill="1" applyBorder="1" applyAlignment="1" applyProtection="1">
      <alignment horizontal="left"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000CC"/>
      <color rgb="FF800080"/>
      <color rgb="FFEBF1DF"/>
      <color rgb="FFFEF9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2143124</xdr:colOff>
      <xdr:row>1</xdr:row>
      <xdr:rowOff>714375</xdr:rowOff>
    </xdr:from>
    <xdr:to>
      <xdr:col>0</xdr:col>
      <xdr:colOff>4057649</xdr:colOff>
      <xdr:row>1</xdr:row>
      <xdr:rowOff>2749423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143124" y="1609725"/>
          <a:ext cx="1914525" cy="2035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syturralde@gisd.k12.nm.us" TargetMode="External"/><Relationship Id="rId2" Type="http://schemas.openxmlformats.org/officeDocument/2006/relationships/hyperlink" Target="mailto:ssuggs@gisd.k12.nm.us" TargetMode="External"/><Relationship Id="rId1" Type="http://schemas.openxmlformats.org/officeDocument/2006/relationships/hyperlink" Target="mailto:eyturralde@gisd.k12.nm.u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9"/>
  <sheetViews>
    <sheetView showGridLines="0" topLeftCell="A61" workbookViewId="0">
      <selection activeCell="A10" sqref="A10"/>
    </sheetView>
  </sheetViews>
  <sheetFormatPr defaultColWidth="9.1796875" defaultRowHeight="13"/>
  <cols>
    <col min="1" max="1" width="113.54296875" style="83" customWidth="1"/>
    <col min="2" max="10" width="9.1796875" style="6" customWidth="1"/>
    <col min="11" max="16384" width="9.1796875" style="6"/>
  </cols>
  <sheetData>
    <row r="1" spans="1:1" ht="71">
      <c r="A1" s="90" t="s">
        <v>116</v>
      </c>
    </row>
    <row r="2" spans="1:1" s="89" customFormat="1" ht="239.25" customHeight="1">
      <c r="A2" s="84"/>
    </row>
    <row r="3" spans="1:1" ht="68.5">
      <c r="A3" s="85" t="s">
        <v>113</v>
      </c>
    </row>
    <row r="4" spans="1:1" ht="35.5">
      <c r="A4" s="86" t="s">
        <v>114</v>
      </c>
    </row>
    <row r="5" spans="1:1" ht="93" customHeight="1">
      <c r="A5" s="87" t="s">
        <v>115</v>
      </c>
    </row>
    <row r="6" spans="1:1" ht="96.75" customHeight="1">
      <c r="A6" s="93" t="s">
        <v>164</v>
      </c>
    </row>
    <row r="7" spans="1:1" s="92" customFormat="1" ht="35.25" customHeight="1">
      <c r="A7" s="91"/>
    </row>
    <row r="9" spans="1:1">
      <c r="A9" s="88"/>
    </row>
  </sheetData>
  <printOptions horizontalCentered="1"/>
  <pageMargins left="0.75" right="0.75" top="1" bottom="0.5" header="0.5" footer="0.25"/>
  <pageSetup orientation="portrait" r:id="rId1"/>
  <drawing r:id="rId2"/>
</worksheet>
</file>

<file path=xl/worksheets/sheet2.xml><?xml version="1.0" encoding="utf-8"?>
<worksheet xmlns="http://schemas.openxmlformats.org/spreadsheetml/2006/main" xmlns:r="http://schemas.openxmlformats.org/officeDocument/2006/relationships">
  <dimension ref="A1:J70"/>
  <sheetViews>
    <sheetView showGridLines="0" zoomScaleNormal="100" workbookViewId="0"/>
  </sheetViews>
  <sheetFormatPr defaultColWidth="9.1796875" defaultRowHeight="14"/>
  <cols>
    <col min="1" max="1" width="99.26953125" style="32" customWidth="1"/>
    <col min="2" max="8" width="9.1796875" style="32"/>
    <col min="9" max="9" width="18.54296875" style="32" customWidth="1"/>
    <col min="10" max="10" width="9.1796875" style="32" customWidth="1"/>
    <col min="11" max="16384" width="9.1796875" style="32"/>
  </cols>
  <sheetData>
    <row r="1" spans="1:10" ht="32.25" customHeight="1">
      <c r="A1" s="82" t="s">
        <v>52</v>
      </c>
      <c r="B1" s="77"/>
      <c r="C1" s="77"/>
      <c r="D1" s="77"/>
      <c r="E1" s="77"/>
      <c r="F1" s="77"/>
      <c r="G1" s="77"/>
      <c r="H1" s="77"/>
      <c r="I1" s="77"/>
      <c r="J1" s="77"/>
    </row>
    <row r="2" spans="1:10" ht="35.25" customHeight="1">
      <c r="A2" s="78" t="s">
        <v>53</v>
      </c>
      <c r="B2" s="78"/>
      <c r="C2" s="78"/>
      <c r="D2" s="78"/>
      <c r="E2" s="78"/>
      <c r="F2" s="78"/>
      <c r="G2" s="78"/>
      <c r="H2" s="78"/>
      <c r="I2" s="78"/>
      <c r="J2" s="78"/>
    </row>
    <row r="3" spans="1:10" ht="213" customHeight="1">
      <c r="A3" s="75" t="s">
        <v>112</v>
      </c>
      <c r="B3" s="75"/>
      <c r="C3" s="75"/>
      <c r="D3" s="75"/>
      <c r="E3" s="75"/>
      <c r="F3" s="75"/>
      <c r="G3" s="75"/>
      <c r="H3" s="75"/>
      <c r="I3" s="75"/>
      <c r="J3" s="75"/>
    </row>
    <row r="4" spans="1:10" ht="54.75" customHeight="1">
      <c r="A4" s="75" t="s">
        <v>128</v>
      </c>
      <c r="B4" s="76"/>
      <c r="C4" s="76"/>
      <c r="D4" s="76"/>
      <c r="E4" s="76"/>
      <c r="F4" s="76"/>
      <c r="G4" s="76"/>
      <c r="H4" s="76"/>
      <c r="I4" s="76"/>
      <c r="J4" s="76"/>
    </row>
    <row r="5" spans="1:10" ht="55.5" customHeight="1">
      <c r="A5" s="75" t="s">
        <v>127</v>
      </c>
      <c r="B5" s="76"/>
      <c r="C5" s="76"/>
      <c r="D5" s="76"/>
      <c r="E5" s="76"/>
      <c r="F5" s="76"/>
      <c r="G5" s="76"/>
      <c r="H5" s="76"/>
      <c r="I5" s="76"/>
      <c r="J5" s="76"/>
    </row>
    <row r="6" spans="1:10" ht="31.5" customHeight="1">
      <c r="A6" s="75" t="s">
        <v>78</v>
      </c>
      <c r="B6" s="76"/>
      <c r="C6" s="76"/>
      <c r="D6" s="76"/>
      <c r="E6" s="76"/>
      <c r="F6" s="76"/>
      <c r="G6" s="76"/>
      <c r="H6" s="76"/>
      <c r="I6" s="76"/>
      <c r="J6" s="76"/>
    </row>
    <row r="7" spans="1:10" s="75" customFormat="1" ht="38.25" customHeight="1">
      <c r="A7" s="75" t="s">
        <v>55</v>
      </c>
    </row>
    <row r="8" spans="1:10" s="75" customFormat="1" ht="65.25" customHeight="1">
      <c r="A8" s="75" t="s">
        <v>56</v>
      </c>
    </row>
    <row r="9" spans="1:10" s="75" customFormat="1" ht="67.5" customHeight="1">
      <c r="A9" s="75" t="s">
        <v>57</v>
      </c>
    </row>
    <row r="10" spans="1:10" s="75" customFormat="1" ht="68.25" customHeight="1">
      <c r="A10" s="75" t="s">
        <v>58</v>
      </c>
    </row>
    <row r="11" spans="1:10" s="75" customFormat="1" ht="24.75" customHeight="1">
      <c r="A11" s="75" t="s">
        <v>59</v>
      </c>
    </row>
    <row r="12" spans="1:10" s="75" customFormat="1" ht="53.25" customHeight="1">
      <c r="A12" s="75" t="s">
        <v>60</v>
      </c>
    </row>
    <row r="13" spans="1:10" s="75" customFormat="1" ht="39" customHeight="1">
      <c r="A13" s="79" t="s">
        <v>61</v>
      </c>
    </row>
    <row r="14" spans="1:10" s="75" customFormat="1" ht="56">
      <c r="A14" s="75" t="s">
        <v>62</v>
      </c>
    </row>
    <row r="15" spans="1:10" s="75" customFormat="1" ht="79.5" customHeight="1">
      <c r="A15" s="79" t="s">
        <v>111</v>
      </c>
    </row>
    <row r="16" spans="1:10" s="75" customFormat="1" ht="18.75" customHeight="1">
      <c r="A16" s="80" t="s">
        <v>54</v>
      </c>
    </row>
    <row r="17" spans="1:1" s="75" customFormat="1" ht="28">
      <c r="A17" s="75" t="s">
        <v>63</v>
      </c>
    </row>
    <row r="18" spans="1:1" s="75" customFormat="1" ht="52.5" customHeight="1">
      <c r="A18" s="75" t="s">
        <v>67</v>
      </c>
    </row>
    <row r="19" spans="1:1" s="75" customFormat="1" ht="39.75" customHeight="1">
      <c r="A19" s="75" t="s">
        <v>68</v>
      </c>
    </row>
    <row r="20" spans="1:1" s="75" customFormat="1" ht="69.75" customHeight="1">
      <c r="A20" s="75" t="s">
        <v>64</v>
      </c>
    </row>
    <row r="21" spans="1:1" s="75" customFormat="1" ht="42">
      <c r="A21" s="75" t="s">
        <v>65</v>
      </c>
    </row>
    <row r="22" spans="1:1" s="75" customFormat="1" ht="56">
      <c r="A22" s="80" t="s">
        <v>66</v>
      </c>
    </row>
    <row r="23" spans="1:1" s="75" customFormat="1" ht="22.5" customHeight="1">
      <c r="A23" s="75" t="s">
        <v>69</v>
      </c>
    </row>
    <row r="24" spans="1:1" s="75" customFormat="1" ht="35.25" customHeight="1">
      <c r="A24" s="75" t="s">
        <v>75</v>
      </c>
    </row>
    <row r="25" spans="1:1" s="75" customFormat="1" ht="18" customHeight="1">
      <c r="A25" s="75" t="s">
        <v>70</v>
      </c>
    </row>
    <row r="26" spans="1:1" s="75" customFormat="1" ht="18" customHeight="1">
      <c r="A26" s="75" t="s">
        <v>74</v>
      </c>
    </row>
    <row r="27" spans="1:1" s="75" customFormat="1" ht="18" customHeight="1">
      <c r="A27" s="75" t="s">
        <v>71</v>
      </c>
    </row>
    <row r="28" spans="1:1" s="75" customFormat="1" ht="32.25" customHeight="1">
      <c r="A28" s="75" t="s">
        <v>73</v>
      </c>
    </row>
    <row r="29" spans="1:1" s="81" customFormat="1" ht="32.25" customHeight="1">
      <c r="A29" s="81" t="s">
        <v>76</v>
      </c>
    </row>
    <row r="30" spans="1:1" s="75" customFormat="1" ht="66.75" customHeight="1">
      <c r="A30" s="75" t="s">
        <v>72</v>
      </c>
    </row>
    <row r="31" spans="1:1" s="75" customFormat="1" ht="39" customHeight="1">
      <c r="A31" s="80" t="s">
        <v>77</v>
      </c>
    </row>
    <row r="32" spans="1:1" s="75" customFormat="1">
      <c r="A32" s="75" t="s">
        <v>79</v>
      </c>
    </row>
    <row r="33" spans="1:1" s="75" customFormat="1" ht="50.25" customHeight="1">
      <c r="A33" s="75" t="s">
        <v>81</v>
      </c>
    </row>
    <row r="34" spans="1:1" s="75" customFormat="1" ht="18.75" customHeight="1">
      <c r="A34" s="75" t="s">
        <v>82</v>
      </c>
    </row>
    <row r="35" spans="1:1" s="75" customFormat="1" ht="35.25" customHeight="1">
      <c r="A35" s="75" t="s">
        <v>80</v>
      </c>
    </row>
    <row r="36" spans="1:1" s="75" customFormat="1" ht="50.25" customHeight="1">
      <c r="A36" s="75" t="s">
        <v>83</v>
      </c>
    </row>
    <row r="37" spans="1:1" s="75" customFormat="1" ht="28">
      <c r="A37" s="75" t="s">
        <v>84</v>
      </c>
    </row>
    <row r="38" spans="1:1" s="75" customFormat="1" ht="30" customHeight="1">
      <c r="A38" s="75" t="s">
        <v>89</v>
      </c>
    </row>
    <row r="39" spans="1:1" s="75" customFormat="1">
      <c r="A39" s="75" t="s">
        <v>88</v>
      </c>
    </row>
    <row r="40" spans="1:1" s="75" customFormat="1" ht="28">
      <c r="A40" s="75" t="s">
        <v>90</v>
      </c>
    </row>
    <row r="41" spans="1:1" s="75" customFormat="1" ht="17.25" customHeight="1">
      <c r="A41" s="75" t="s">
        <v>91</v>
      </c>
    </row>
    <row r="42" spans="1:1" s="75" customFormat="1" ht="17.25" customHeight="1">
      <c r="A42" s="75" t="s">
        <v>86</v>
      </c>
    </row>
    <row r="43" spans="1:1" s="75" customFormat="1" ht="17.25" customHeight="1">
      <c r="A43" s="75" t="s">
        <v>87</v>
      </c>
    </row>
    <row r="44" spans="1:1" s="75" customFormat="1" ht="33" customHeight="1">
      <c r="A44" s="75" t="s">
        <v>97</v>
      </c>
    </row>
    <row r="45" spans="1:1" s="75" customFormat="1" ht="45" customHeight="1">
      <c r="A45" s="75" t="s">
        <v>92</v>
      </c>
    </row>
    <row r="46" spans="1:1" s="75" customFormat="1">
      <c r="A46" s="75" t="s">
        <v>85</v>
      </c>
    </row>
    <row r="47" spans="1:1" s="75" customFormat="1" ht="39.75" customHeight="1">
      <c r="A47" s="80" t="s">
        <v>93</v>
      </c>
    </row>
    <row r="48" spans="1:1" s="75" customFormat="1">
      <c r="A48" s="75" t="s">
        <v>98</v>
      </c>
    </row>
    <row r="49" spans="1:5" s="75" customFormat="1">
      <c r="A49" s="75" t="s">
        <v>99</v>
      </c>
    </row>
    <row r="50" spans="1:5" s="75" customFormat="1">
      <c r="A50" s="75" t="s">
        <v>100</v>
      </c>
    </row>
    <row r="51" spans="1:5" s="75" customFormat="1">
      <c r="A51" s="75" t="s">
        <v>101</v>
      </c>
    </row>
    <row r="52" spans="1:5" s="75" customFormat="1">
      <c r="A52" s="75" t="s">
        <v>102</v>
      </c>
    </row>
    <row r="53" spans="1:5" s="75" customFormat="1" ht="28.5" customHeight="1">
      <c r="A53" s="80" t="s">
        <v>96</v>
      </c>
    </row>
    <row r="54" spans="1:5" s="75" customFormat="1" ht="18.75" customHeight="1">
      <c r="A54" s="75" t="s">
        <v>104</v>
      </c>
    </row>
    <row r="55" spans="1:5" s="75" customFormat="1" ht="18.75" customHeight="1">
      <c r="A55" s="75" t="s">
        <v>103</v>
      </c>
    </row>
    <row r="56" spans="1:5" s="75" customFormat="1" ht="18.75" customHeight="1">
      <c r="A56" s="75" t="s">
        <v>105</v>
      </c>
    </row>
    <row r="57" spans="1:5" s="75" customFormat="1" ht="66.75" customHeight="1">
      <c r="A57" s="75" t="s">
        <v>106</v>
      </c>
    </row>
    <row r="58" spans="1:5" s="75" customFormat="1" ht="36" customHeight="1">
      <c r="A58" s="80" t="s">
        <v>94</v>
      </c>
    </row>
    <row r="59" spans="1:5" s="75" customFormat="1" ht="21.75" customHeight="1">
      <c r="A59" s="75" t="s">
        <v>107</v>
      </c>
    </row>
    <row r="60" spans="1:5" s="75" customFormat="1" ht="51" customHeight="1">
      <c r="A60" s="75" t="s">
        <v>108</v>
      </c>
    </row>
    <row r="61" spans="1:5" s="75" customFormat="1" ht="35.25" customHeight="1">
      <c r="A61" s="75" t="s">
        <v>109</v>
      </c>
      <c r="E61" s="99"/>
    </row>
    <row r="62" spans="1:5" s="75" customFormat="1" ht="38.25" customHeight="1">
      <c r="A62" s="75" t="s">
        <v>110</v>
      </c>
    </row>
    <row r="63" spans="1:5" s="75" customFormat="1" ht="104.25" customHeight="1">
      <c r="A63" s="100" t="s">
        <v>138</v>
      </c>
    </row>
    <row r="64" spans="1:5" s="75" customFormat="1" ht="56.25" customHeight="1">
      <c r="A64" s="100" t="s">
        <v>95</v>
      </c>
    </row>
    <row r="65" s="75" customFormat="1"/>
    <row r="66" s="75" customFormat="1"/>
    <row r="67" s="75" customFormat="1"/>
    <row r="68" s="75" customFormat="1"/>
    <row r="69" s="75" customFormat="1"/>
    <row r="70" s="75" customFormat="1"/>
  </sheetData>
  <printOptions horizontalCentered="1"/>
  <pageMargins left="0.75" right="0.75" top="1" bottom="0.5" header="0.5" footer="0.25"/>
  <pageSetup orientation="portrait" r:id="rId1"/>
  <headerFooter>
    <oddFooter>&amp;CPage &amp;P</oddFooter>
  </headerFooter>
</worksheet>
</file>

<file path=xl/worksheets/sheet3.xml><?xml version="1.0" encoding="utf-8"?>
<worksheet xmlns="http://schemas.openxmlformats.org/spreadsheetml/2006/main" xmlns:r="http://schemas.openxmlformats.org/officeDocument/2006/relationships">
  <dimension ref="A1:D18"/>
  <sheetViews>
    <sheetView showGridLines="0" workbookViewId="0">
      <selection activeCell="A5" sqref="A5"/>
    </sheetView>
  </sheetViews>
  <sheetFormatPr defaultColWidth="9.1796875" defaultRowHeight="12.5"/>
  <cols>
    <col min="1" max="1" width="31.81640625" style="56" bestFit="1" customWidth="1"/>
    <col min="2" max="2" width="17" style="67" customWidth="1"/>
    <col min="3" max="3" width="18.7265625" style="67" bestFit="1" customWidth="1"/>
    <col min="4" max="4" width="23.7265625" style="56" bestFit="1" customWidth="1"/>
    <col min="5" max="16384" width="9.1796875" style="56"/>
  </cols>
  <sheetData>
    <row r="1" spans="1:4" ht="18">
      <c r="A1" s="147" t="s">
        <v>132</v>
      </c>
      <c r="B1" s="148"/>
      <c r="C1" s="148"/>
      <c r="D1" s="148"/>
    </row>
    <row r="2" spans="1:4" ht="18">
      <c r="A2" s="147" t="s">
        <v>46</v>
      </c>
      <c r="B2" s="148"/>
      <c r="C2" s="148"/>
      <c r="D2" s="148"/>
    </row>
    <row r="3" spans="1:4" ht="203.25" customHeight="1">
      <c r="A3" s="149" t="s">
        <v>51</v>
      </c>
      <c r="B3" s="150"/>
      <c r="C3" s="150"/>
      <c r="D3" s="150"/>
    </row>
    <row r="4" spans="1:4" ht="68.25" customHeight="1">
      <c r="A4" s="3" t="s">
        <v>47</v>
      </c>
      <c r="B4" s="65" t="s">
        <v>48</v>
      </c>
      <c r="C4" s="66" t="s">
        <v>49</v>
      </c>
      <c r="D4" s="66" t="s">
        <v>50</v>
      </c>
    </row>
    <row r="5" spans="1:4" ht="30" customHeight="1">
      <c r="A5" s="68" t="s">
        <v>199</v>
      </c>
      <c r="B5" s="69"/>
      <c r="C5" s="70"/>
      <c r="D5" s="71"/>
    </row>
    <row r="6" spans="1:4" ht="30" customHeight="1">
      <c r="A6" s="72"/>
      <c r="B6" s="73"/>
      <c r="C6" s="74"/>
      <c r="D6" s="73"/>
    </row>
    <row r="7" spans="1:4" ht="30" customHeight="1">
      <c r="A7" s="72"/>
      <c r="B7" s="73"/>
      <c r="C7" s="74"/>
      <c r="D7" s="73"/>
    </row>
    <row r="8" spans="1:4" ht="30" customHeight="1">
      <c r="A8" s="72"/>
      <c r="B8" s="73"/>
      <c r="C8" s="74"/>
      <c r="D8" s="73"/>
    </row>
    <row r="9" spans="1:4" ht="30" customHeight="1">
      <c r="A9" s="72"/>
      <c r="B9" s="73"/>
      <c r="C9" s="74"/>
      <c r="D9" s="73"/>
    </row>
    <row r="10" spans="1:4" ht="30" customHeight="1">
      <c r="A10" s="72"/>
      <c r="B10" s="73"/>
      <c r="C10" s="74"/>
      <c r="D10" s="73"/>
    </row>
    <row r="11" spans="1:4" ht="30" customHeight="1">
      <c r="A11" s="59"/>
      <c r="B11" s="58"/>
      <c r="C11" s="58"/>
      <c r="D11" s="59"/>
    </row>
    <row r="12" spans="1:4" ht="30" customHeight="1">
      <c r="A12" s="59"/>
      <c r="B12" s="58"/>
      <c r="C12" s="58"/>
      <c r="D12" s="59"/>
    </row>
    <row r="13" spans="1:4" ht="30" customHeight="1">
      <c r="A13" s="59"/>
      <c r="B13" s="58"/>
      <c r="C13" s="58"/>
      <c r="D13" s="59"/>
    </row>
    <row r="14" spans="1:4" ht="30" customHeight="1">
      <c r="A14" s="59"/>
      <c r="B14" s="58"/>
      <c r="C14" s="58"/>
      <c r="D14" s="59"/>
    </row>
    <row r="15" spans="1:4" ht="30" customHeight="1">
      <c r="A15" s="59"/>
      <c r="B15" s="58"/>
      <c r="C15" s="58"/>
      <c r="D15" s="59"/>
    </row>
    <row r="16" spans="1:4" ht="30" customHeight="1">
      <c r="A16" s="60"/>
      <c r="B16" s="61"/>
      <c r="C16" s="61"/>
      <c r="D16" s="60"/>
    </row>
    <row r="18" spans="1:1">
      <c r="A18" s="63"/>
    </row>
  </sheetData>
  <mergeCells count="3">
    <mergeCell ref="A1:D1"/>
    <mergeCell ref="A2:D2"/>
    <mergeCell ref="A3:D3"/>
  </mergeCells>
  <printOptions horizontalCentered="1"/>
  <pageMargins left="0.5" right="0.5" top="1" bottom="0.5" header="0.5" footer="0.25"/>
  <pageSetup orientation="portrait" r:id="rId1"/>
  <headerFooter>
    <oddFooter>&amp;CPage 5</oddFooter>
  </headerFooter>
</worksheet>
</file>

<file path=xl/worksheets/sheet4.xml><?xml version="1.0" encoding="utf-8"?>
<worksheet xmlns="http://schemas.openxmlformats.org/spreadsheetml/2006/main" xmlns:r="http://schemas.openxmlformats.org/officeDocument/2006/relationships">
  <dimension ref="A1:E23"/>
  <sheetViews>
    <sheetView showGridLines="0" workbookViewId="0">
      <selection activeCell="A6" sqref="A6"/>
    </sheetView>
  </sheetViews>
  <sheetFormatPr defaultColWidth="9.1796875" defaultRowHeight="12.5"/>
  <cols>
    <col min="1" max="1" width="20.26953125" style="56" customWidth="1"/>
    <col min="2" max="2" width="26.1796875" style="56" customWidth="1"/>
    <col min="3" max="3" width="11.54296875" style="56" customWidth="1"/>
    <col min="4" max="4" width="25.54296875" style="56" customWidth="1"/>
    <col min="5" max="5" width="14.81640625" style="56" customWidth="1"/>
    <col min="6" max="16384" width="9.1796875" style="56"/>
  </cols>
  <sheetData>
    <row r="1" spans="1:5" ht="15.5">
      <c r="A1" s="158" t="s">
        <v>36</v>
      </c>
      <c r="B1" s="159"/>
      <c r="C1" s="159"/>
      <c r="D1" s="159"/>
      <c r="E1" s="159"/>
    </row>
    <row r="2" spans="1:5" ht="30" customHeight="1">
      <c r="A2" s="64" t="s">
        <v>36</v>
      </c>
    </row>
    <row r="3" spans="1:5" ht="21" customHeight="1">
      <c r="A3" s="155" t="s">
        <v>194</v>
      </c>
      <c r="B3" s="156"/>
      <c r="C3" s="156"/>
      <c r="D3" s="156"/>
      <c r="E3" s="157"/>
    </row>
    <row r="4" spans="1:5" ht="24.75" customHeight="1">
      <c r="A4" s="57" t="s">
        <v>37</v>
      </c>
      <c r="B4" s="57" t="s">
        <v>38</v>
      </c>
      <c r="C4" s="57" t="s">
        <v>39</v>
      </c>
      <c r="D4" s="57" t="s">
        <v>40</v>
      </c>
      <c r="E4" s="57" t="s">
        <v>41</v>
      </c>
    </row>
    <row r="5" spans="1:5" ht="24.75" customHeight="1">
      <c r="A5" s="139" t="s">
        <v>188</v>
      </c>
      <c r="B5" s="95"/>
      <c r="C5" s="141">
        <v>41403</v>
      </c>
      <c r="D5" s="143" t="s">
        <v>191</v>
      </c>
      <c r="E5" s="144" t="s">
        <v>195</v>
      </c>
    </row>
    <row r="6" spans="1:5" ht="24.75" customHeight="1">
      <c r="A6" s="94" t="s">
        <v>42</v>
      </c>
      <c r="B6" s="94" t="s">
        <v>43</v>
      </c>
      <c r="C6" s="94" t="s">
        <v>39</v>
      </c>
      <c r="D6" s="94" t="s">
        <v>40</v>
      </c>
      <c r="E6" s="94" t="s">
        <v>41</v>
      </c>
    </row>
    <row r="7" spans="1:5" ht="24.75" customHeight="1">
      <c r="A7" s="139" t="s">
        <v>189</v>
      </c>
      <c r="B7" s="95"/>
      <c r="C7" s="141">
        <v>41403</v>
      </c>
      <c r="D7" s="143" t="s">
        <v>192</v>
      </c>
      <c r="E7" s="144" t="s">
        <v>196</v>
      </c>
    </row>
    <row r="8" spans="1:5" ht="24.75" customHeight="1">
      <c r="A8" s="94" t="s">
        <v>44</v>
      </c>
      <c r="B8" s="94" t="s">
        <v>43</v>
      </c>
      <c r="C8" s="94" t="s">
        <v>39</v>
      </c>
      <c r="D8" s="94" t="s">
        <v>40</v>
      </c>
      <c r="E8" s="94" t="s">
        <v>41</v>
      </c>
    </row>
    <row r="9" spans="1:5" ht="24.75" customHeight="1">
      <c r="A9" s="140" t="s">
        <v>190</v>
      </c>
      <c r="B9" s="60"/>
      <c r="C9" s="142">
        <v>41403</v>
      </c>
      <c r="D9" s="145" t="s">
        <v>193</v>
      </c>
      <c r="E9" s="140" t="s">
        <v>197</v>
      </c>
    </row>
    <row r="11" spans="1:5" ht="120.75" customHeight="1">
      <c r="A11" s="160" t="s">
        <v>141</v>
      </c>
      <c r="B11" s="161"/>
      <c r="C11" s="161"/>
      <c r="D11" s="161"/>
      <c r="E11" s="162"/>
    </row>
    <row r="12" spans="1:5" ht="30.75" customHeight="1">
      <c r="A12" s="163" t="s">
        <v>45</v>
      </c>
      <c r="B12" s="164"/>
      <c r="C12" s="164"/>
      <c r="D12" s="164"/>
      <c r="E12" s="164"/>
    </row>
    <row r="13" spans="1:5" ht="41.25" customHeight="1">
      <c r="A13" s="2" t="s">
        <v>198</v>
      </c>
    </row>
    <row r="14" spans="1:5" ht="43.5" customHeight="1">
      <c r="A14" s="165" t="s">
        <v>139</v>
      </c>
      <c r="B14" s="150"/>
      <c r="C14" s="150"/>
      <c r="D14" s="150"/>
      <c r="E14" s="150"/>
    </row>
    <row r="15" spans="1:5" ht="31.5" customHeight="1">
      <c r="A15" s="101" t="s">
        <v>130</v>
      </c>
    </row>
    <row r="16" spans="1:5" ht="42.75" customHeight="1">
      <c r="A16" s="153" t="s">
        <v>131</v>
      </c>
      <c r="B16" s="154"/>
      <c r="C16" s="154"/>
      <c r="D16" s="154"/>
      <c r="E16" s="154"/>
    </row>
    <row r="17" spans="1:5" ht="15.5">
      <c r="A17" s="151"/>
      <c r="B17" s="152"/>
      <c r="C17" s="152"/>
      <c r="D17" s="152"/>
      <c r="E17" s="152"/>
    </row>
    <row r="18" spans="1:5" ht="15.5">
      <c r="A18" s="62"/>
    </row>
    <row r="19" spans="1:5" ht="15.5">
      <c r="A19" s="62"/>
    </row>
    <row r="20" spans="1:5" ht="15.5">
      <c r="A20" s="62"/>
    </row>
    <row r="21" spans="1:5" ht="15.5">
      <c r="A21" s="62"/>
    </row>
    <row r="23" spans="1:5">
      <c r="A23" s="63"/>
    </row>
  </sheetData>
  <mergeCells count="7">
    <mergeCell ref="A17:E17"/>
    <mergeCell ref="A16:E16"/>
    <mergeCell ref="A3:E3"/>
    <mergeCell ref="A1:E1"/>
    <mergeCell ref="A11:E11"/>
    <mergeCell ref="A12:E12"/>
    <mergeCell ref="A14:E14"/>
  </mergeCells>
  <hyperlinks>
    <hyperlink ref="D5" r:id="rId1"/>
    <hyperlink ref="D7" r:id="rId2"/>
    <hyperlink ref="D9" r:id="rId3"/>
  </hyperlinks>
  <printOptions horizontalCentered="1"/>
  <pageMargins left="0.75" right="0.75" top="1" bottom="0.5" header="0.5" footer="0.25"/>
  <pageSetup orientation="portrait" r:id="rId4"/>
  <headerFooter>
    <oddFooter>&amp;CPage 6</oddFooter>
  </headerFooter>
</worksheet>
</file>

<file path=xl/worksheets/sheet5.xml><?xml version="1.0" encoding="utf-8"?>
<worksheet xmlns="http://schemas.openxmlformats.org/spreadsheetml/2006/main" xmlns:r="http://schemas.openxmlformats.org/officeDocument/2006/relationships">
  <dimension ref="A1:E29"/>
  <sheetViews>
    <sheetView showGridLines="0" topLeftCell="A13" zoomScaleNormal="100" workbookViewId="0">
      <selection activeCell="C6" sqref="C6"/>
    </sheetView>
  </sheetViews>
  <sheetFormatPr defaultColWidth="9.1796875" defaultRowHeight="12.5"/>
  <cols>
    <col min="1" max="1" width="33.7265625" style="1" customWidth="1"/>
    <col min="2" max="3" width="12.54296875" style="1" customWidth="1"/>
    <col min="4" max="4" width="12.54296875" style="102" customWidth="1"/>
    <col min="5" max="5" width="14" style="1" customWidth="1"/>
    <col min="6" max="16384" width="9.1796875" style="1"/>
  </cols>
  <sheetData>
    <row r="1" spans="1:5" ht="15.5">
      <c r="A1" s="166" t="s">
        <v>132</v>
      </c>
      <c r="B1" s="159"/>
      <c r="C1" s="159"/>
      <c r="D1" s="159"/>
      <c r="E1" s="159"/>
    </row>
    <row r="2" spans="1:5" ht="15.5">
      <c r="A2" s="158" t="s">
        <v>0</v>
      </c>
      <c r="B2" s="159"/>
      <c r="C2" s="159"/>
      <c r="D2" s="159"/>
      <c r="E2" s="159"/>
    </row>
    <row r="3" spans="1:5" ht="13" thickBot="1"/>
    <row r="4" spans="1:5" s="99" customFormat="1" ht="15" thickBot="1">
      <c r="A4" s="97" t="s">
        <v>3</v>
      </c>
      <c r="B4" s="111">
        <v>5600</v>
      </c>
      <c r="C4" s="98" t="s">
        <v>140</v>
      </c>
      <c r="D4" s="98"/>
      <c r="E4" s="146">
        <v>338614.65</v>
      </c>
    </row>
    <row r="6" spans="1:5" s="96" customFormat="1" ht="42">
      <c r="A6" s="4" t="s">
        <v>1</v>
      </c>
      <c r="B6" s="4" t="s">
        <v>2</v>
      </c>
      <c r="C6" s="4" t="s">
        <v>118</v>
      </c>
      <c r="D6" s="4" t="s">
        <v>136</v>
      </c>
      <c r="E6" s="4" t="s">
        <v>137</v>
      </c>
    </row>
    <row r="7" spans="1:5" ht="27.75" customHeight="1">
      <c r="A7" s="114" t="s">
        <v>142</v>
      </c>
      <c r="B7" s="130">
        <v>414</v>
      </c>
      <c r="C7" s="128">
        <v>213</v>
      </c>
      <c r="D7" s="118"/>
      <c r="E7" s="120">
        <f t="shared" ref="E7:E22" si="0">C7*58.4</f>
        <v>12439.199999999999</v>
      </c>
    </row>
    <row r="8" spans="1:5" ht="27.75" customHeight="1">
      <c r="A8" s="114" t="s">
        <v>143</v>
      </c>
      <c r="B8" s="130">
        <v>513</v>
      </c>
      <c r="C8" s="128">
        <v>293</v>
      </c>
      <c r="D8" s="118"/>
      <c r="E8" s="120">
        <f t="shared" si="0"/>
        <v>17111.2</v>
      </c>
    </row>
    <row r="9" spans="1:5" ht="27.75" customHeight="1">
      <c r="A9" s="114" t="s">
        <v>144</v>
      </c>
      <c r="B9" s="130">
        <v>728</v>
      </c>
      <c r="C9" s="128">
        <v>377</v>
      </c>
      <c r="D9" s="118"/>
      <c r="E9" s="120">
        <f t="shared" si="0"/>
        <v>22016.799999999999</v>
      </c>
    </row>
    <row r="10" spans="1:5" ht="27.75" customHeight="1">
      <c r="A10" s="114" t="s">
        <v>145</v>
      </c>
      <c r="B10" s="130">
        <v>1057</v>
      </c>
      <c r="C10" s="128">
        <v>270</v>
      </c>
      <c r="D10" s="118"/>
      <c r="E10" s="120">
        <f t="shared" si="0"/>
        <v>15768</v>
      </c>
    </row>
    <row r="11" spans="1:5" ht="27.75" customHeight="1">
      <c r="A11" s="114" t="s">
        <v>146</v>
      </c>
      <c r="B11" s="130">
        <v>561</v>
      </c>
      <c r="C11" s="128">
        <v>233</v>
      </c>
      <c r="D11" s="118"/>
      <c r="E11" s="120">
        <f t="shared" si="0"/>
        <v>13607.199999999999</v>
      </c>
    </row>
    <row r="12" spans="1:5" ht="27.75" customHeight="1">
      <c r="A12" s="114" t="s">
        <v>147</v>
      </c>
      <c r="B12" s="130">
        <v>855</v>
      </c>
      <c r="C12" s="128">
        <v>476</v>
      </c>
      <c r="D12" s="118"/>
      <c r="E12" s="120">
        <f t="shared" si="0"/>
        <v>27798.399999999998</v>
      </c>
    </row>
    <row r="13" spans="1:5" ht="27.75" customHeight="1">
      <c r="A13" s="114" t="s">
        <v>148</v>
      </c>
      <c r="B13" s="130">
        <v>515</v>
      </c>
      <c r="C13" s="128">
        <v>275</v>
      </c>
      <c r="D13" s="118"/>
      <c r="E13" s="120">
        <f t="shared" si="0"/>
        <v>16060</v>
      </c>
    </row>
    <row r="14" spans="1:5" ht="27.75" customHeight="1">
      <c r="A14" s="114" t="s">
        <v>149</v>
      </c>
      <c r="B14" s="130">
        <v>541</v>
      </c>
      <c r="C14" s="128">
        <v>218</v>
      </c>
      <c r="D14" s="118"/>
      <c r="E14" s="120">
        <f t="shared" si="0"/>
        <v>12731.199999999999</v>
      </c>
    </row>
    <row r="15" spans="1:5" ht="27.75" customHeight="1">
      <c r="A15" s="114" t="s">
        <v>150</v>
      </c>
      <c r="B15" s="130">
        <v>1571</v>
      </c>
      <c r="C15" s="128">
        <v>375</v>
      </c>
      <c r="D15" s="118"/>
      <c r="E15" s="120">
        <f t="shared" si="0"/>
        <v>21900</v>
      </c>
    </row>
    <row r="16" spans="1:5" ht="27.75" customHeight="1">
      <c r="A16" s="114" t="s">
        <v>151</v>
      </c>
      <c r="B16" s="130">
        <v>793</v>
      </c>
      <c r="C16" s="128">
        <v>295</v>
      </c>
      <c r="D16" s="118"/>
      <c r="E16" s="120">
        <f t="shared" si="0"/>
        <v>17228</v>
      </c>
    </row>
    <row r="17" spans="1:5" ht="27.75" customHeight="1">
      <c r="A17" s="114" t="s">
        <v>152</v>
      </c>
      <c r="B17" s="130">
        <v>265</v>
      </c>
      <c r="C17" s="128">
        <v>73</v>
      </c>
      <c r="D17" s="118"/>
      <c r="E17" s="120">
        <f t="shared" si="0"/>
        <v>4263.2</v>
      </c>
    </row>
    <row r="18" spans="1:5" ht="27.75" customHeight="1">
      <c r="A18" s="114" t="s">
        <v>153</v>
      </c>
      <c r="B18" s="130">
        <v>481</v>
      </c>
      <c r="C18" s="128">
        <v>258</v>
      </c>
      <c r="D18" s="118"/>
      <c r="E18" s="120">
        <f t="shared" si="0"/>
        <v>15067.199999999999</v>
      </c>
    </row>
    <row r="19" spans="1:5" ht="27.75" customHeight="1">
      <c r="A19" s="114" t="s">
        <v>154</v>
      </c>
      <c r="B19" s="130">
        <v>381</v>
      </c>
      <c r="C19" s="128">
        <v>240</v>
      </c>
      <c r="D19" s="118"/>
      <c r="E19" s="120">
        <f t="shared" si="0"/>
        <v>14016</v>
      </c>
    </row>
    <row r="20" spans="1:5" ht="27.75" customHeight="1">
      <c r="A20" s="114" t="s">
        <v>155</v>
      </c>
      <c r="B20" s="130">
        <v>417</v>
      </c>
      <c r="C20" s="128">
        <v>152</v>
      </c>
      <c r="D20" s="118"/>
      <c r="E20" s="120">
        <f t="shared" si="0"/>
        <v>8876.7999999999993</v>
      </c>
    </row>
    <row r="21" spans="1:5" ht="27.75" customHeight="1">
      <c r="A21" s="114" t="s">
        <v>156</v>
      </c>
      <c r="B21" s="130">
        <v>665</v>
      </c>
      <c r="C21" s="128">
        <v>444</v>
      </c>
      <c r="D21" s="118"/>
      <c r="E21" s="120">
        <f t="shared" si="0"/>
        <v>25929.599999999999</v>
      </c>
    </row>
    <row r="22" spans="1:5" ht="27.75" customHeight="1">
      <c r="A22" s="114" t="s">
        <v>157</v>
      </c>
      <c r="B22" s="130">
        <v>666</v>
      </c>
      <c r="C22" s="128">
        <v>223</v>
      </c>
      <c r="D22" s="118"/>
      <c r="E22" s="120">
        <f t="shared" si="0"/>
        <v>13023.199999999999</v>
      </c>
    </row>
    <row r="23" spans="1:5" s="5" customFormat="1" ht="27.75" customHeight="1">
      <c r="A23" s="115" t="s">
        <v>158</v>
      </c>
      <c r="B23" s="130">
        <v>1237</v>
      </c>
      <c r="C23" s="128">
        <v>296</v>
      </c>
      <c r="D23" s="119"/>
      <c r="E23" s="127">
        <f>C23*58.8</f>
        <v>17404.8</v>
      </c>
    </row>
    <row r="24" spans="1:5" ht="22.5" customHeight="1">
      <c r="A24" s="116" t="s">
        <v>159</v>
      </c>
      <c r="B24" s="130">
        <v>691</v>
      </c>
      <c r="C24" s="128">
        <v>217</v>
      </c>
      <c r="D24" s="112"/>
      <c r="E24" s="127">
        <f t="shared" ref="E24:E27" si="1">C24*58.8</f>
        <v>12759.599999999999</v>
      </c>
    </row>
    <row r="25" spans="1:5" ht="22.5" customHeight="1">
      <c r="A25" s="116" t="s">
        <v>160</v>
      </c>
      <c r="B25" s="130">
        <v>337</v>
      </c>
      <c r="C25" s="128">
        <v>189</v>
      </c>
      <c r="D25" s="112"/>
      <c r="E25" s="127">
        <f t="shared" si="1"/>
        <v>11113.199999999999</v>
      </c>
    </row>
    <row r="26" spans="1:5" ht="21.75" customHeight="1">
      <c r="A26" s="116" t="s">
        <v>161</v>
      </c>
      <c r="B26" s="130">
        <v>489</v>
      </c>
      <c r="C26" s="128">
        <v>233</v>
      </c>
      <c r="D26" s="112"/>
      <c r="E26" s="127">
        <f t="shared" si="1"/>
        <v>13700.4</v>
      </c>
    </row>
    <row r="27" spans="1:5" ht="23.25" customHeight="1">
      <c r="A27" s="116" t="s">
        <v>162</v>
      </c>
      <c r="B27" s="130">
        <v>457</v>
      </c>
      <c r="C27" s="128">
        <v>250</v>
      </c>
      <c r="D27" s="112"/>
      <c r="E27" s="127">
        <f t="shared" si="1"/>
        <v>14700</v>
      </c>
    </row>
    <row r="28" spans="1:5" ht="24.75" customHeight="1">
      <c r="A28" s="117" t="s">
        <v>117</v>
      </c>
      <c r="B28" s="131">
        <f>SUM(B7:B27)</f>
        <v>13634</v>
      </c>
      <c r="C28" s="129">
        <f>SUM(C7:C27)</f>
        <v>5600</v>
      </c>
      <c r="D28" s="121"/>
      <c r="E28" s="113">
        <f>SUM(E7:E27)</f>
        <v>327514.00000000006</v>
      </c>
    </row>
    <row r="29" spans="1:5">
      <c r="E29" s="132"/>
    </row>
  </sheetData>
  <mergeCells count="2">
    <mergeCell ref="A1:E1"/>
    <mergeCell ref="A2:E2"/>
  </mergeCells>
  <printOptions horizontalCentered="1"/>
  <pageMargins left="0.75" right="0.75" top="1" bottom="0.5" header="0.5" footer="0.25"/>
  <pageSetup scale="88" orientation="portrait" r:id="rId1"/>
  <headerFooter>
    <oddFooter>&amp;CPage 7</oddFooter>
  </headerFooter>
</worksheet>
</file>

<file path=xl/worksheets/sheet6.xml><?xml version="1.0" encoding="utf-8"?>
<worksheet xmlns="http://schemas.openxmlformats.org/spreadsheetml/2006/main" xmlns:r="http://schemas.openxmlformats.org/officeDocument/2006/relationships">
  <dimension ref="A1:K32"/>
  <sheetViews>
    <sheetView showGridLines="0" topLeftCell="A19" zoomScaleNormal="100" zoomScaleSheetLayoutView="90" workbookViewId="0">
      <selection activeCell="F35" sqref="F35"/>
    </sheetView>
  </sheetViews>
  <sheetFormatPr defaultColWidth="9.1796875" defaultRowHeight="12.5"/>
  <cols>
    <col min="1" max="1" width="25.453125" style="7" customWidth="1"/>
    <col min="2" max="2" width="7.7265625" style="7" bestFit="1" customWidth="1"/>
    <col min="3" max="3" width="10.54296875" style="7" bestFit="1" customWidth="1"/>
    <col min="4" max="4" width="11.7265625" style="7" bestFit="1" customWidth="1"/>
    <col min="5" max="5" width="11.26953125" style="7" bestFit="1" customWidth="1"/>
    <col min="6" max="6" width="12.7265625" style="7" bestFit="1" customWidth="1"/>
    <col min="7" max="7" width="10.54296875" style="7" bestFit="1" customWidth="1"/>
    <col min="8" max="8" width="10.7265625" style="7" bestFit="1" customWidth="1"/>
    <col min="9" max="9" width="7.26953125" style="7" bestFit="1" customWidth="1"/>
    <col min="10" max="10" width="6.1796875" style="7" bestFit="1" customWidth="1"/>
    <col min="11" max="11" width="5.7265625" style="7" bestFit="1" customWidth="1"/>
    <col min="12" max="16384" width="9.1796875" style="7"/>
  </cols>
  <sheetData>
    <row r="1" spans="1:11" ht="15.5">
      <c r="A1" s="167" t="s">
        <v>132</v>
      </c>
      <c r="B1" s="159"/>
      <c r="C1" s="159"/>
      <c r="D1" s="159"/>
      <c r="E1" s="159"/>
      <c r="F1" s="159"/>
      <c r="G1" s="159"/>
      <c r="H1" s="159"/>
      <c r="I1" s="159"/>
      <c r="J1" s="159"/>
      <c r="K1" s="159"/>
    </row>
    <row r="2" spans="1:11" ht="15.5">
      <c r="A2" s="167" t="s">
        <v>18</v>
      </c>
      <c r="B2" s="159"/>
      <c r="C2" s="159"/>
      <c r="D2" s="159"/>
      <c r="E2" s="159"/>
      <c r="F2" s="159"/>
      <c r="G2" s="159"/>
      <c r="H2" s="159"/>
      <c r="I2" s="159"/>
      <c r="J2" s="159"/>
      <c r="K2" s="159"/>
    </row>
    <row r="3" spans="1:11" ht="31.5" customHeight="1">
      <c r="A3" s="168" t="s">
        <v>17</v>
      </c>
      <c r="B3" s="169"/>
      <c r="C3" s="169"/>
      <c r="D3" s="169"/>
      <c r="E3" s="169"/>
      <c r="F3" s="169"/>
      <c r="G3" s="169"/>
      <c r="H3" s="169"/>
      <c r="I3" s="169"/>
      <c r="J3" s="169"/>
      <c r="K3" s="169"/>
    </row>
    <row r="4" spans="1:11" ht="20.25" customHeight="1">
      <c r="A4" s="110" t="s">
        <v>163</v>
      </c>
      <c r="B4" s="170" t="s">
        <v>134</v>
      </c>
      <c r="C4" s="170"/>
      <c r="D4" s="170"/>
      <c r="E4" s="170"/>
      <c r="F4" s="170"/>
      <c r="G4" s="171" t="s">
        <v>135</v>
      </c>
      <c r="H4" s="170"/>
      <c r="I4" s="170"/>
      <c r="J4" s="170"/>
      <c r="K4" s="172"/>
    </row>
    <row r="5" spans="1:11" s="21" customFormat="1" ht="39">
      <c r="A5" s="8" t="s">
        <v>16</v>
      </c>
      <c r="B5" s="20" t="s">
        <v>15</v>
      </c>
      <c r="C5" s="20" t="s">
        <v>14</v>
      </c>
      <c r="D5" s="20" t="s">
        <v>13</v>
      </c>
      <c r="E5" s="20" t="s">
        <v>133</v>
      </c>
      <c r="F5" s="103" t="s">
        <v>12</v>
      </c>
      <c r="G5" s="107" t="s">
        <v>11</v>
      </c>
      <c r="H5" s="20" t="s">
        <v>10</v>
      </c>
      <c r="I5" s="8" t="s">
        <v>9</v>
      </c>
      <c r="J5" s="9" t="s">
        <v>8</v>
      </c>
      <c r="K5" s="9" t="s">
        <v>7</v>
      </c>
    </row>
    <row r="6" spans="1:11" ht="18.649999999999999" customHeight="1">
      <c r="A6" s="114" t="s">
        <v>142</v>
      </c>
      <c r="B6" s="15" t="s">
        <v>165</v>
      </c>
      <c r="C6" s="17"/>
      <c r="D6" s="17" t="s">
        <v>169</v>
      </c>
      <c r="E6" s="16"/>
      <c r="F6" s="104"/>
      <c r="G6" s="108"/>
      <c r="H6" s="18" t="s">
        <v>169</v>
      </c>
      <c r="I6" s="18"/>
      <c r="J6" s="16"/>
      <c r="K6" s="16"/>
    </row>
    <row r="7" spans="1:11" ht="18.649999999999999" customHeight="1">
      <c r="A7" s="114" t="s">
        <v>143</v>
      </c>
      <c r="B7" s="15" t="s">
        <v>165</v>
      </c>
      <c r="C7" s="17" t="s">
        <v>169</v>
      </c>
      <c r="D7" s="17"/>
      <c r="E7" s="16"/>
      <c r="F7" s="104"/>
      <c r="G7" s="108"/>
      <c r="H7" s="18" t="s">
        <v>169</v>
      </c>
      <c r="I7" s="18"/>
      <c r="J7" s="16"/>
      <c r="K7" s="16"/>
    </row>
    <row r="8" spans="1:11" ht="18.649999999999999" customHeight="1">
      <c r="A8" s="114" t="s">
        <v>144</v>
      </c>
      <c r="B8" s="15" t="s">
        <v>165</v>
      </c>
      <c r="C8" s="17" t="s">
        <v>169</v>
      </c>
      <c r="D8" s="17"/>
      <c r="E8" s="16"/>
      <c r="F8" s="104"/>
      <c r="G8" s="108"/>
      <c r="H8" s="18" t="s">
        <v>169</v>
      </c>
      <c r="I8" s="18"/>
      <c r="J8" s="16"/>
      <c r="K8" s="16"/>
    </row>
    <row r="9" spans="1:11" ht="18.649999999999999" customHeight="1">
      <c r="A9" s="114" t="s">
        <v>145</v>
      </c>
      <c r="B9" s="122" t="s">
        <v>167</v>
      </c>
      <c r="C9" s="17"/>
      <c r="D9" s="17" t="s">
        <v>169</v>
      </c>
      <c r="E9" s="16"/>
      <c r="F9" s="104"/>
      <c r="G9" s="108"/>
      <c r="H9" s="18" t="s">
        <v>169</v>
      </c>
      <c r="I9" s="18"/>
      <c r="J9" s="16"/>
      <c r="K9" s="16"/>
    </row>
    <row r="10" spans="1:11" ht="18.649999999999999" customHeight="1">
      <c r="A10" s="114" t="s">
        <v>146</v>
      </c>
      <c r="B10" s="122" t="s">
        <v>168</v>
      </c>
      <c r="C10" s="17"/>
      <c r="D10" s="17" t="s">
        <v>169</v>
      </c>
      <c r="E10" s="16"/>
      <c r="F10" s="104"/>
      <c r="G10" s="108"/>
      <c r="H10" s="18" t="s">
        <v>169</v>
      </c>
      <c r="I10" s="18"/>
      <c r="J10" s="16"/>
      <c r="K10" s="16"/>
    </row>
    <row r="11" spans="1:11" ht="18.649999999999999" customHeight="1">
      <c r="A11" s="114" t="s">
        <v>147</v>
      </c>
      <c r="B11" s="15" t="s">
        <v>165</v>
      </c>
      <c r="C11" s="17" t="s">
        <v>169</v>
      </c>
      <c r="D11" s="17"/>
      <c r="E11" s="16"/>
      <c r="F11" s="104"/>
      <c r="G11" s="108"/>
      <c r="H11" s="18" t="s">
        <v>169</v>
      </c>
      <c r="I11" s="18"/>
      <c r="J11" s="16"/>
      <c r="K11" s="16"/>
    </row>
    <row r="12" spans="1:11" ht="18.649999999999999" customHeight="1">
      <c r="A12" s="114" t="s">
        <v>148</v>
      </c>
      <c r="B12" s="15" t="s">
        <v>165</v>
      </c>
      <c r="C12" s="17"/>
      <c r="D12" s="17" t="s">
        <v>169</v>
      </c>
      <c r="E12" s="18"/>
      <c r="F12" s="105"/>
      <c r="G12" s="108"/>
      <c r="H12" s="18" t="s">
        <v>169</v>
      </c>
      <c r="I12" s="18"/>
      <c r="J12" s="16"/>
      <c r="K12" s="16"/>
    </row>
    <row r="13" spans="1:11" ht="18.649999999999999" customHeight="1">
      <c r="A13" s="114" t="s">
        <v>149</v>
      </c>
      <c r="B13" s="15" t="s">
        <v>165</v>
      </c>
      <c r="C13" s="17"/>
      <c r="D13" s="17" t="s">
        <v>169</v>
      </c>
      <c r="E13" s="16"/>
      <c r="F13" s="104"/>
      <c r="G13" s="108"/>
      <c r="H13" s="18" t="s">
        <v>169</v>
      </c>
      <c r="I13" s="18"/>
      <c r="J13" s="16"/>
      <c r="K13" s="16"/>
    </row>
    <row r="14" spans="1:11" ht="18.649999999999999" customHeight="1">
      <c r="A14" s="114" t="s">
        <v>150</v>
      </c>
      <c r="B14" s="122" t="s">
        <v>167</v>
      </c>
      <c r="C14" s="17"/>
      <c r="D14" s="17" t="s">
        <v>169</v>
      </c>
      <c r="E14" s="16"/>
      <c r="F14" s="104"/>
      <c r="G14" s="108"/>
      <c r="H14" s="18" t="s">
        <v>169</v>
      </c>
      <c r="I14" s="18"/>
      <c r="J14" s="16"/>
      <c r="K14" s="16"/>
    </row>
    <row r="15" spans="1:11" ht="18.649999999999999" customHeight="1">
      <c r="A15" s="114" t="s">
        <v>151</v>
      </c>
      <c r="B15" s="122" t="s">
        <v>168</v>
      </c>
      <c r="C15" s="17"/>
      <c r="D15" s="17" t="s">
        <v>169</v>
      </c>
      <c r="E15" s="16"/>
      <c r="F15" s="104"/>
      <c r="G15" s="108"/>
      <c r="H15" s="18" t="s">
        <v>169</v>
      </c>
      <c r="I15" s="18"/>
      <c r="J15" s="16"/>
      <c r="K15" s="16"/>
    </row>
    <row r="16" spans="1:11" ht="18.649999999999999" customHeight="1">
      <c r="A16" s="114" t="s">
        <v>152</v>
      </c>
      <c r="B16" s="15" t="s">
        <v>165</v>
      </c>
      <c r="C16" s="17"/>
      <c r="D16" s="17" t="s">
        <v>169</v>
      </c>
      <c r="E16" s="18"/>
      <c r="F16" s="105"/>
      <c r="G16" s="108"/>
      <c r="H16" s="18" t="s">
        <v>169</v>
      </c>
      <c r="I16" s="18"/>
      <c r="J16" s="16"/>
      <c r="K16" s="16"/>
    </row>
    <row r="17" spans="1:11" ht="18.649999999999999" customHeight="1">
      <c r="A17" s="114" t="s">
        <v>153</v>
      </c>
      <c r="B17" s="15" t="s">
        <v>166</v>
      </c>
      <c r="C17" s="17"/>
      <c r="D17" s="17" t="s">
        <v>169</v>
      </c>
      <c r="E17" s="18"/>
      <c r="F17" s="105"/>
      <c r="G17" s="108"/>
      <c r="H17" s="18" t="s">
        <v>169</v>
      </c>
      <c r="I17" s="18"/>
      <c r="J17" s="16"/>
      <c r="K17" s="16"/>
    </row>
    <row r="18" spans="1:11" ht="18.649999999999999" customHeight="1">
      <c r="A18" s="114" t="s">
        <v>154</v>
      </c>
      <c r="B18" s="15" t="s">
        <v>165</v>
      </c>
      <c r="C18" s="17" t="s">
        <v>169</v>
      </c>
      <c r="D18" s="17"/>
      <c r="E18" s="18"/>
      <c r="F18" s="105"/>
      <c r="G18" s="108"/>
      <c r="H18" s="18" t="s">
        <v>169</v>
      </c>
      <c r="I18" s="18"/>
      <c r="J18" s="16"/>
      <c r="K18" s="16"/>
    </row>
    <row r="19" spans="1:11" ht="18.649999999999999" customHeight="1">
      <c r="A19" s="114" t="s">
        <v>155</v>
      </c>
      <c r="B19" s="15" t="s">
        <v>165</v>
      </c>
      <c r="C19" s="17" t="s">
        <v>169</v>
      </c>
      <c r="D19" s="17"/>
      <c r="E19" s="16"/>
      <c r="F19" s="104"/>
      <c r="G19" s="108"/>
      <c r="H19" s="18" t="s">
        <v>169</v>
      </c>
      <c r="I19" s="18"/>
      <c r="J19" s="16"/>
      <c r="K19" s="16"/>
    </row>
    <row r="20" spans="1:11" ht="18.649999999999999" customHeight="1">
      <c r="A20" s="114" t="s">
        <v>156</v>
      </c>
      <c r="B20" s="15" t="s">
        <v>165</v>
      </c>
      <c r="C20" s="17" t="s">
        <v>169</v>
      </c>
      <c r="D20" s="17"/>
      <c r="E20" s="16"/>
      <c r="F20" s="104"/>
      <c r="G20" s="108"/>
      <c r="H20" s="18" t="s">
        <v>169</v>
      </c>
      <c r="I20" s="18"/>
      <c r="J20" s="16"/>
      <c r="K20" s="16"/>
    </row>
    <row r="21" spans="1:11" ht="18.649999999999999" customHeight="1">
      <c r="A21" s="114" t="s">
        <v>157</v>
      </c>
      <c r="B21" s="15" t="s">
        <v>165</v>
      </c>
      <c r="C21" s="17"/>
      <c r="D21" s="17" t="s">
        <v>169</v>
      </c>
      <c r="E21" s="18"/>
      <c r="F21" s="105"/>
      <c r="G21" s="108"/>
      <c r="H21" s="18" t="s">
        <v>169</v>
      </c>
      <c r="I21" s="18"/>
      <c r="J21" s="16"/>
      <c r="K21" s="16"/>
    </row>
    <row r="22" spans="1:11" ht="18.649999999999999" customHeight="1">
      <c r="A22" s="115" t="s">
        <v>158</v>
      </c>
      <c r="B22" s="122" t="s">
        <v>167</v>
      </c>
      <c r="C22" s="17"/>
      <c r="D22" s="17" t="s">
        <v>169</v>
      </c>
      <c r="E22" s="16"/>
      <c r="F22" s="105"/>
      <c r="G22" s="108"/>
      <c r="H22" s="18" t="s">
        <v>169</v>
      </c>
      <c r="I22" s="18"/>
      <c r="J22" s="16"/>
      <c r="K22" s="16"/>
    </row>
    <row r="23" spans="1:11" ht="18.649999999999999" customHeight="1">
      <c r="A23" s="116" t="s">
        <v>159</v>
      </c>
      <c r="B23" s="122" t="s">
        <v>168</v>
      </c>
      <c r="C23" s="17"/>
      <c r="D23" s="17" t="s">
        <v>169</v>
      </c>
      <c r="E23" s="16"/>
      <c r="F23" s="104"/>
      <c r="G23" s="108"/>
      <c r="H23" s="18" t="s">
        <v>169</v>
      </c>
      <c r="I23" s="18"/>
      <c r="J23" s="16"/>
      <c r="K23" s="16"/>
    </row>
    <row r="24" spans="1:11" ht="18.649999999999999" customHeight="1">
      <c r="A24" s="116" t="s">
        <v>160</v>
      </c>
      <c r="B24" s="15" t="s">
        <v>165</v>
      </c>
      <c r="C24" s="17"/>
      <c r="D24" s="17" t="s">
        <v>169</v>
      </c>
      <c r="E24" s="18"/>
      <c r="F24" s="105"/>
      <c r="G24" s="108"/>
      <c r="H24" s="18" t="s">
        <v>170</v>
      </c>
      <c r="I24" s="18"/>
      <c r="J24" s="16"/>
      <c r="K24" s="16"/>
    </row>
    <row r="25" spans="1:11" ht="18.649999999999999" customHeight="1">
      <c r="A25" s="116" t="s">
        <v>161</v>
      </c>
      <c r="B25" s="15" t="s">
        <v>165</v>
      </c>
      <c r="C25" s="17"/>
      <c r="D25" s="17" t="s">
        <v>169</v>
      </c>
      <c r="E25" s="18"/>
      <c r="F25" s="105"/>
      <c r="G25" s="108"/>
      <c r="H25" s="18" t="s">
        <v>169</v>
      </c>
      <c r="I25" s="18"/>
      <c r="J25" s="16"/>
      <c r="K25" s="16"/>
    </row>
    <row r="26" spans="1:11" ht="18.649999999999999" customHeight="1">
      <c r="A26" s="116" t="s">
        <v>162</v>
      </c>
      <c r="B26" s="123" t="s">
        <v>165</v>
      </c>
      <c r="C26" s="13" t="s">
        <v>169</v>
      </c>
      <c r="D26" s="13"/>
      <c r="E26" s="14"/>
      <c r="F26" s="106"/>
      <c r="G26" s="109"/>
      <c r="H26" s="19" t="s">
        <v>169</v>
      </c>
      <c r="I26" s="19"/>
      <c r="J26" s="14"/>
      <c r="K26" s="14"/>
    </row>
    <row r="28" spans="1:11">
      <c r="A28" s="11" t="s">
        <v>6</v>
      </c>
      <c r="B28" s="11"/>
      <c r="C28" s="11"/>
      <c r="D28" s="11"/>
      <c r="E28" s="11"/>
    </row>
    <row r="29" spans="1:11">
      <c r="A29" s="11" t="s">
        <v>5</v>
      </c>
      <c r="B29" s="11"/>
      <c r="C29" s="11"/>
      <c r="D29" s="11"/>
      <c r="E29" s="11"/>
    </row>
    <row r="30" spans="1:11">
      <c r="A30" s="11" t="s">
        <v>4</v>
      </c>
      <c r="B30" s="11"/>
      <c r="C30" s="11"/>
      <c r="D30" s="11"/>
      <c r="E30" s="11"/>
    </row>
    <row r="32" spans="1:11" ht="13">
      <c r="A32" s="12"/>
    </row>
  </sheetData>
  <mergeCells count="5">
    <mergeCell ref="A1:K1"/>
    <mergeCell ref="A2:K2"/>
    <mergeCell ref="A3:K3"/>
    <mergeCell ref="B4:F4"/>
    <mergeCell ref="G4:K4"/>
  </mergeCells>
  <printOptions horizontalCentered="1"/>
  <pageMargins left="0.75" right="0.75" top="1" bottom="0.5" header="0.5" footer="0.25"/>
  <pageSetup scale="82" orientation="landscape" r:id="rId1"/>
  <headerFooter>
    <oddFooter>&amp;CPage 8</oddFooter>
  </headerFooter>
</worksheet>
</file>

<file path=xl/worksheets/sheet7.xml><?xml version="1.0" encoding="utf-8"?>
<worksheet xmlns="http://schemas.openxmlformats.org/spreadsheetml/2006/main" xmlns:r="http://schemas.openxmlformats.org/officeDocument/2006/relationships">
  <dimension ref="A1:F29"/>
  <sheetViews>
    <sheetView showGridLines="0" tabSelected="1" topLeftCell="B1" workbookViewId="0">
      <selection activeCell="C9" sqref="C9"/>
    </sheetView>
  </sheetViews>
  <sheetFormatPr defaultColWidth="9.1796875" defaultRowHeight="12.5"/>
  <cols>
    <col min="1" max="1" width="36.81640625" style="7" customWidth="1"/>
    <col min="2" max="2" width="39" style="7" customWidth="1"/>
    <col min="3" max="4" width="17.81640625" style="7" customWidth="1"/>
    <col min="5" max="5" width="13.54296875" style="34" customWidth="1"/>
    <col min="6" max="6" width="12.1796875" style="7" customWidth="1"/>
    <col min="7" max="16384" width="9.1796875" style="7"/>
  </cols>
  <sheetData>
    <row r="1" spans="1:5" ht="17.5">
      <c r="A1" s="179" t="s">
        <v>132</v>
      </c>
      <c r="B1" s="148"/>
      <c r="C1" s="148"/>
      <c r="D1" s="148"/>
      <c r="E1" s="148"/>
    </row>
    <row r="2" spans="1:5" ht="17.5">
      <c r="A2" s="179" t="s">
        <v>30</v>
      </c>
      <c r="B2" s="148"/>
      <c r="C2" s="148"/>
      <c r="D2" s="148"/>
      <c r="E2" s="148"/>
    </row>
    <row r="3" spans="1:5" ht="90.75" customHeight="1">
      <c r="A3" s="186" t="s">
        <v>31</v>
      </c>
      <c r="B3" s="187"/>
      <c r="C3" s="187"/>
      <c r="D3" s="187"/>
      <c r="E3" s="188"/>
    </row>
    <row r="4" spans="1:5" s="23" customFormat="1" ht="42">
      <c r="A4" s="10" t="s">
        <v>19</v>
      </c>
      <c r="B4" s="22" t="s">
        <v>20</v>
      </c>
      <c r="C4" s="10" t="s">
        <v>21</v>
      </c>
      <c r="D4" s="22" t="s">
        <v>22</v>
      </c>
      <c r="E4" s="35" t="s">
        <v>23</v>
      </c>
    </row>
    <row r="5" spans="1:5" ht="86.25" customHeight="1">
      <c r="A5" s="29" t="s">
        <v>119</v>
      </c>
      <c r="B5" s="29"/>
      <c r="C5" s="29"/>
      <c r="D5" s="29"/>
      <c r="E5" s="36">
        <v>0</v>
      </c>
    </row>
    <row r="6" spans="1:5" ht="140">
      <c r="A6" s="26" t="s">
        <v>120</v>
      </c>
      <c r="B6" s="124" t="s">
        <v>187</v>
      </c>
      <c r="C6" s="133" t="s">
        <v>202</v>
      </c>
      <c r="D6" s="124" t="s">
        <v>171</v>
      </c>
      <c r="E6" s="134">
        <v>230000.2</v>
      </c>
    </row>
    <row r="7" spans="1:5" ht="68.25" customHeight="1">
      <c r="A7" s="26" t="s">
        <v>121</v>
      </c>
      <c r="B7" s="26"/>
      <c r="C7" s="26"/>
      <c r="D7" s="26"/>
      <c r="E7" s="37">
        <v>0</v>
      </c>
    </row>
    <row r="8" spans="1:5" ht="70">
      <c r="A8" s="124" t="s">
        <v>122</v>
      </c>
      <c r="B8" s="26"/>
      <c r="C8" s="26"/>
      <c r="D8" s="26"/>
      <c r="E8" s="37">
        <v>0</v>
      </c>
    </row>
    <row r="9" spans="1:5" ht="82.5" customHeight="1">
      <c r="A9" s="26" t="s">
        <v>123</v>
      </c>
      <c r="B9" s="124" t="s">
        <v>186</v>
      </c>
      <c r="C9" s="124" t="s">
        <v>172</v>
      </c>
      <c r="D9" s="124" t="s">
        <v>171</v>
      </c>
      <c r="E9" s="37">
        <v>0</v>
      </c>
    </row>
    <row r="10" spans="1:5" ht="42">
      <c r="A10" s="26" t="s">
        <v>124</v>
      </c>
      <c r="B10" s="124" t="s">
        <v>185</v>
      </c>
      <c r="C10" s="138" t="s">
        <v>201</v>
      </c>
      <c r="D10" s="124"/>
      <c r="E10" s="37">
        <v>17614.45</v>
      </c>
    </row>
    <row r="11" spans="1:5" ht="42">
      <c r="A11" s="26" t="s">
        <v>125</v>
      </c>
      <c r="B11" s="26"/>
      <c r="C11" s="26"/>
      <c r="D11" s="26"/>
      <c r="E11" s="37">
        <v>0</v>
      </c>
    </row>
    <row r="12" spans="1:5" ht="28">
      <c r="A12" s="30" t="s">
        <v>126</v>
      </c>
      <c r="B12" s="30"/>
      <c r="C12" s="30"/>
      <c r="D12" s="46"/>
      <c r="E12" s="38">
        <v>0</v>
      </c>
    </row>
    <row r="13" spans="1:5" ht="33.75" customHeight="1">
      <c r="A13" s="189" t="s">
        <v>32</v>
      </c>
      <c r="B13" s="190"/>
      <c r="C13" s="190"/>
      <c r="D13" s="191"/>
      <c r="E13" s="39">
        <f>E5+E6+E7+E8+E9+E10+E11+E12</f>
        <v>247614.65000000002</v>
      </c>
    </row>
    <row r="14" spans="1:5" ht="147.75" customHeight="1" thickBot="1">
      <c r="A14" s="180" t="s">
        <v>33</v>
      </c>
      <c r="B14" s="181"/>
      <c r="C14" s="181"/>
      <c r="D14" s="181"/>
      <c r="E14" s="182"/>
    </row>
    <row r="15" spans="1:5" s="25" customFormat="1" ht="41.25" customHeight="1" thickBot="1">
      <c r="A15" s="27" t="s">
        <v>20</v>
      </c>
      <c r="B15" s="28" t="s">
        <v>21</v>
      </c>
      <c r="C15" s="192" t="s">
        <v>129</v>
      </c>
      <c r="D15" s="193"/>
      <c r="E15" s="40" t="s">
        <v>23</v>
      </c>
    </row>
    <row r="16" spans="1:5" ht="76.5" customHeight="1">
      <c r="A16" s="125" t="s">
        <v>173</v>
      </c>
      <c r="B16" s="125" t="s">
        <v>174</v>
      </c>
      <c r="C16" s="194" t="s">
        <v>175</v>
      </c>
      <c r="D16" s="195"/>
      <c r="E16" s="135">
        <v>15000</v>
      </c>
    </row>
    <row r="17" spans="1:6" ht="76.5" customHeight="1">
      <c r="A17" s="124" t="s">
        <v>176</v>
      </c>
      <c r="B17" s="124" t="s">
        <v>172</v>
      </c>
      <c r="C17" s="196" t="s">
        <v>183</v>
      </c>
      <c r="D17" s="197"/>
      <c r="E17" s="136">
        <v>0</v>
      </c>
    </row>
    <row r="18" spans="1:6" ht="76.5" customHeight="1">
      <c r="A18" s="124" t="s">
        <v>177</v>
      </c>
      <c r="B18" s="124" t="s">
        <v>172</v>
      </c>
      <c r="C18" s="173" t="s">
        <v>175</v>
      </c>
      <c r="D18" s="174"/>
      <c r="E18" s="136">
        <v>60000</v>
      </c>
    </row>
    <row r="19" spans="1:6" ht="108.75" customHeight="1">
      <c r="A19" s="124" t="s">
        <v>182</v>
      </c>
      <c r="B19" s="138" t="s">
        <v>200</v>
      </c>
      <c r="C19" s="173" t="s">
        <v>175</v>
      </c>
      <c r="D19" s="174"/>
      <c r="E19" s="136">
        <v>3000</v>
      </c>
    </row>
    <row r="20" spans="1:6" ht="76.5" customHeight="1">
      <c r="A20" s="124" t="s">
        <v>178</v>
      </c>
      <c r="B20" s="124" t="s">
        <v>184</v>
      </c>
      <c r="C20" s="173" t="s">
        <v>175</v>
      </c>
      <c r="D20" s="174"/>
      <c r="E20" s="136">
        <v>3000</v>
      </c>
    </row>
    <row r="21" spans="1:6" ht="76.5" customHeight="1">
      <c r="A21" s="124"/>
      <c r="B21" s="126"/>
      <c r="C21" s="173"/>
      <c r="D21" s="174"/>
      <c r="E21" s="136"/>
      <c r="F21" s="24"/>
    </row>
    <row r="22" spans="1:6" ht="76.5" customHeight="1" thickBot="1">
      <c r="A22" s="26"/>
      <c r="B22" s="26"/>
      <c r="C22" s="173"/>
      <c r="D22" s="175"/>
      <c r="E22" s="33">
        <v>0</v>
      </c>
      <c r="F22" s="24"/>
    </row>
    <row r="23" spans="1:6" s="49" customFormat="1" ht="30.75" customHeight="1">
      <c r="A23" s="183" t="s">
        <v>25</v>
      </c>
      <c r="B23" s="184"/>
      <c r="C23" s="184"/>
      <c r="D23" s="185"/>
      <c r="E23" s="47">
        <f>SUM(E16:E22)</f>
        <v>81000</v>
      </c>
      <c r="F23" s="48"/>
    </row>
    <row r="24" spans="1:6" ht="51.75" customHeight="1">
      <c r="A24" s="176" t="s">
        <v>35</v>
      </c>
      <c r="B24" s="177"/>
      <c r="C24" s="177"/>
      <c r="D24" s="177"/>
      <c r="E24" s="178"/>
      <c r="F24" s="31"/>
    </row>
    <row r="25" spans="1:6" s="23" customFormat="1" ht="42">
      <c r="A25" s="41" t="s">
        <v>34</v>
      </c>
      <c r="B25" s="42" t="s">
        <v>20</v>
      </c>
      <c r="C25" s="41" t="s">
        <v>21</v>
      </c>
      <c r="D25" s="43" t="s">
        <v>24</v>
      </c>
      <c r="E25" s="42" t="s">
        <v>23</v>
      </c>
    </row>
    <row r="26" spans="1:6" ht="90.75" customHeight="1">
      <c r="A26" s="26" t="s">
        <v>26</v>
      </c>
      <c r="B26" s="124" t="s">
        <v>179</v>
      </c>
      <c r="C26" s="124" t="s">
        <v>174</v>
      </c>
      <c r="D26" s="45" t="s">
        <v>180</v>
      </c>
      <c r="E26" s="137">
        <v>5000</v>
      </c>
    </row>
    <row r="27" spans="1:6" ht="90.75" customHeight="1">
      <c r="A27" s="30" t="s">
        <v>27</v>
      </c>
      <c r="B27" s="30" t="s">
        <v>181</v>
      </c>
      <c r="C27" s="30" t="s">
        <v>174</v>
      </c>
      <c r="D27" s="44" t="s">
        <v>180</v>
      </c>
      <c r="E27" s="38">
        <v>5000</v>
      </c>
    </row>
    <row r="28" spans="1:6" s="49" customFormat="1" ht="30.75" customHeight="1">
      <c r="A28" s="50" t="s">
        <v>28</v>
      </c>
      <c r="B28" s="51"/>
      <c r="C28" s="51"/>
      <c r="D28" s="51"/>
      <c r="E28" s="52">
        <f>E26+E27</f>
        <v>10000</v>
      </c>
    </row>
    <row r="29" spans="1:6" s="32" customFormat="1" ht="30.75" customHeight="1">
      <c r="A29" s="53" t="s">
        <v>29</v>
      </c>
      <c r="B29" s="54"/>
      <c r="C29" s="54"/>
      <c r="D29" s="54"/>
      <c r="E29" s="55">
        <f>E28+E23+E13</f>
        <v>338614.65</v>
      </c>
    </row>
  </sheetData>
  <mergeCells count="15">
    <mergeCell ref="C20:D20"/>
    <mergeCell ref="C21:D21"/>
    <mergeCell ref="C22:D22"/>
    <mergeCell ref="A24:E24"/>
    <mergeCell ref="A1:E1"/>
    <mergeCell ref="A2:E2"/>
    <mergeCell ref="A14:E14"/>
    <mergeCell ref="A23:D23"/>
    <mergeCell ref="A3:E3"/>
    <mergeCell ref="A13:D13"/>
    <mergeCell ref="C15:D15"/>
    <mergeCell ref="C16:D16"/>
    <mergeCell ref="C17:D17"/>
    <mergeCell ref="C18:D18"/>
    <mergeCell ref="C19:D19"/>
  </mergeCells>
  <printOptions horizontalCentered="1"/>
  <pageMargins left="0.5" right="0.5" top="0.75" bottom="0.5" header="0.5" footer="0.2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Assurances</vt:lpstr>
      <vt:lpstr>Private School</vt:lpstr>
      <vt:lpstr>Signature Page</vt:lpstr>
      <vt:lpstr>Enrollment_Allocation</vt:lpstr>
      <vt:lpstr>Instructional Program</vt:lpstr>
      <vt:lpstr>Budget Plan</vt:lpstr>
      <vt:lpstr>Enrollment_Allocation!Print_Area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esaenz</cp:lastModifiedBy>
  <cp:lastPrinted>2013-04-29T16:00:16Z</cp:lastPrinted>
  <dcterms:created xsi:type="dcterms:W3CDTF">2012-04-10T19:52:40Z</dcterms:created>
  <dcterms:modified xsi:type="dcterms:W3CDTF">2013-04-30T14:55:36Z</dcterms:modified>
</cp:coreProperties>
</file>